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ccprod-my.sharepoint.com/personal/chua_yi_ning_mpa_gov_sg/Documents/Port Statistics/Port Statistics 2026/9. September 2026/"/>
    </mc:Choice>
  </mc:AlternateContent>
  <xr:revisionPtr revIDLastSave="1" documentId="8_{0E651167-536C-43F4-B8EA-6676D0038EFC}" xr6:coauthVersionLast="47" xr6:coauthVersionMax="47" xr10:uidLastSave="{B6A0A82C-8ADB-4C98-8C1C-2480113ED707}"/>
  <bookViews>
    <workbookView xWindow="28680" yWindow="-120" windowWidth="29040" windowHeight="15720" xr2:uid="{8506ACB6-9401-430D-B68C-BDC50DB799AA}"/>
  </bookViews>
  <sheets>
    <sheet name="cargo-throughput" sheetId="1" r:id="rId1"/>
  </sheets>
  <definedNames>
    <definedName name="month">#REF!</definedName>
    <definedName name="Month5">#REF!</definedName>
    <definedName name="Mth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4" i="1" l="1"/>
  <c r="B33" i="1"/>
  <c r="B32" i="1"/>
  <c r="A17" i="1"/>
  <c r="A15" i="1" s="1"/>
  <c r="A14" i="1" s="1"/>
  <c r="A13" i="1" s="1"/>
  <c r="A12" i="1" s="1"/>
  <c r="A11" i="1" s="1"/>
  <c r="A10" i="1" s="1"/>
  <c r="A9" i="1" s="1"/>
  <c r="A8" i="1" s="1"/>
  <c r="A7" i="1" s="1"/>
  <c r="A6" i="1" s="1"/>
  <c r="B29" i="1"/>
  <c r="B28" i="1"/>
  <c r="B27" i="1"/>
  <c r="B26" i="1"/>
  <c r="B25" i="1"/>
  <c r="B24" i="1"/>
  <c r="B23" i="1"/>
  <c r="B22" i="1"/>
  <c r="B21" i="1"/>
  <c r="B20" i="1"/>
  <c r="B19" i="1"/>
  <c r="B18" i="1"/>
  <c r="B15" i="1"/>
  <c r="B14" i="1"/>
  <c r="B13" i="1"/>
  <c r="B12" i="1"/>
  <c r="B11" i="1"/>
  <c r="B10" i="1"/>
  <c r="B9" i="1"/>
  <c r="B8" i="1"/>
  <c r="B7" i="1"/>
  <c r="B6" i="1"/>
</calcChain>
</file>

<file path=xl/sharedStrings.xml><?xml version="1.0" encoding="utf-8"?>
<sst xmlns="http://schemas.openxmlformats.org/spreadsheetml/2006/main" count="49" uniqueCount="24">
  <si>
    <t>TOTAL CARGO (in '000 tonnes)</t>
  </si>
  <si>
    <t>Total Cargo</t>
  </si>
  <si>
    <t>General Cargo</t>
  </si>
  <si>
    <t>Bulk Cargo</t>
  </si>
  <si>
    <t>Containerised</t>
  </si>
  <si>
    <t>Conventional</t>
  </si>
  <si>
    <t>Oil</t>
  </si>
  <si>
    <t>Non-Oil Bulk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</si>
  <si>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</si>
  <si>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</si>
  <si>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</si>
  <si>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</si>
  <si>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</si>
  <si>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</si>
  <si>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</si>
  <si>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</si>
  <si>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</si>
  <si>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</si>
  <si>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</si>
  <si>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</si>
  <si>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* Preliminary Estimates</t>
  </si>
  <si>
    <t xml:space="preserve">Note: Figures are based on latest available data at the time of publishing, and may be subject to revision at a later date. </t>
  </si>
  <si>
    <t/>
  </si>
  <si>
    <t>Sep*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</si>
</sst>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164" fontId="3" fillId="0" borderId="1" xfId="1" applyNumberFormat="1" applyFont="1" applyBorder="1" applyAlignment="1">
      <alignment horizontal="center" vertical="center"/>
    </xf>
    <xf numFmtId="164" fontId="3" fillId="0" borderId="0" xfId="0" applyNumberFormat="1" applyFont="1"/>
    <xf numFmtId="165" fontId="3" fillId="0" borderId="0" xfId="2" applyNumberFormat="1" applyFont="1"/>
    <xf numFmtId="0" fontId="3" fillId="0" borderId="1" xfId="0" applyFont="1" applyBorder="1" applyAlignment="1">
      <alignment horizontal="center"/>
    </xf>
    <xf numFmtId="0" fontId="3" fillId="0" borderId="0" xfId="2" applyNumberFormat="1" applyFont="1"/>
    <xf numFmtId="0" fontId="2" fillId="0" borderId="1" xfId="0" applyFont="1" applyBorder="1" applyAlignment="1">
      <alignment horizontal="right"/>
    </xf>
    <xf numFmtId="4" fontId="3" fillId="0" borderId="1" xfId="0" applyNumberFormat="1" applyFont="1" applyBorder="1"/>
    <xf numFmtId="0" fontId="5" fillId="0" borderId="1" xfId="0" applyFont="1" applyBorder="1" applyAlignment="1">
      <alignment horizontal="right"/>
    </xf>
    <xf numFmtId="4" fontId="3" fillId="0" borderId="0" xfId="0" applyNumberFormat="1" applyFont="1"/>
    <xf numFmtId="164" fontId="3" fillId="0" borderId="1" xfId="1" applyNumberFormat="1" applyFont="1" applyBorder="1" applyAlignment="1">
      <alignment horizontal="center"/>
    </xf>
    <xf numFmtId="165" fontId="3" fillId="0" borderId="0" xfId="0" applyNumberFormat="1" applyFont="1"/>
    <xf numFmtId="0" fontId="6" fillId="0" borderId="0" xfId="0" applyFont="1"/>
    <xf numFmtId="166" fontId="3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D7ABA-25D2-46D6-BE6B-3C1B160400B1}">
  <dimension ref="A1:K49"/>
  <sheetViews>
    <sheetView tabSelected="1" topLeftCell="A31" workbookViewId="0">
      <selection activeCell="L41" sqref="L41"/>
    </sheetView>
  </sheetViews>
  <sheetFormatPr defaultColWidth="9.453125" defaultRowHeight="15.5" x14ac:dyDescent="0.35"/>
  <cols>
    <col min="1" max="1" width="9.453125" style="2"/>
    <col min="2" max="2" width="18.54296875" style="2" customWidth="1"/>
    <col min="3" max="6" width="15.54296875" style="2" customWidth="1"/>
    <col min="7" max="7" width="9.453125" style="2"/>
    <col min="8" max="8" width="15.54296875" style="2" bestFit="1" customWidth="1"/>
    <col min="9" max="9" width="9.453125" style="2"/>
    <col min="10" max="10" width="13" style="2" bestFit="1" customWidth="1"/>
    <col min="11" max="16384" width="9.453125" style="2"/>
  </cols>
  <sheetData>
    <row r="1" spans="1:11" x14ac:dyDescent="0.35">
      <c r="A1" s="1" t="s">
        <v>0</v>
      </c>
    </row>
    <row r="3" spans="1:11" x14ac:dyDescent="0.35">
      <c r="A3" s="3"/>
      <c r="B3" s="4" t="s">
        <v>1</v>
      </c>
      <c r="C3" s="5" t="s">
        <v>2</v>
      </c>
      <c r="D3" s="5"/>
      <c r="E3" s="5" t="s">
        <v>3</v>
      </c>
      <c r="F3" s="5"/>
      <c r="G3" s="6"/>
    </row>
    <row r="4" spans="1:11" x14ac:dyDescent="0.35">
      <c r="A4" s="3"/>
      <c r="B4" s="4"/>
      <c r="C4" s="4" t="s">
        <v>4</v>
      </c>
      <c r="D4" s="4" t="s">
        <v>5</v>
      </c>
      <c r="E4" s="4" t="s">
        <v>6</v>
      </c>
      <c r="F4" s="4" t="s">
        <v>7</v>
      </c>
      <c r="G4" s="6"/>
    </row>
    <row r="5" spans="1:11" x14ac:dyDescent="0.35">
      <c r="A5" s="3"/>
      <c r="B5" s="3"/>
      <c r="C5" s="3"/>
      <c r="D5" s="3"/>
      <c r="E5" s="3"/>
      <c r="F5" s="3"/>
    </row>
    <row r="6" spans="1:11" x14ac:dyDescent="0.35">
      <c r="A6" s="7">
        <f t="shared" ref="A6:A13" si="0">A7-1</f>
        <v>2016</v>
      </c>
      <c r="B6" s="8">
        <f>SUM(C6:F6)</f>
        <v>593296.67000000004</v>
      </c>
      <c r="C6" s="8">
        <v>328195.65000000002</v>
      </c>
      <c r="D6" s="8">
        <v>25047.759999999998</v>
      </c>
      <c r="E6" s="8">
        <v>221413.38</v>
      </c>
      <c r="F6" s="8">
        <v>18639.88</v>
      </c>
      <c r="H6" s="9"/>
    </row>
    <row r="7" spans="1:11" x14ac:dyDescent="0.35">
      <c r="A7" s="7">
        <f t="shared" si="0"/>
        <v>2017</v>
      </c>
      <c r="B7" s="8">
        <f t="shared" ref="B7:B15" si="1">SUM(C7:F7)</f>
        <v>627688.04999999993</v>
      </c>
      <c r="C7" s="8">
        <v>349101.4</v>
      </c>
      <c r="D7" s="8">
        <v>26944.31</v>
      </c>
      <c r="E7" s="8">
        <v>233038.76</v>
      </c>
      <c r="F7" s="8">
        <v>18603.580000000002</v>
      </c>
      <c r="H7" s="9"/>
    </row>
    <row r="8" spans="1:11" x14ac:dyDescent="0.35">
      <c r="A8" s="7">
        <f t="shared" si="0"/>
        <v>2018</v>
      </c>
      <c r="B8" s="8">
        <f t="shared" si="1"/>
        <v>630125.26</v>
      </c>
      <c r="C8" s="8">
        <v>367421.89</v>
      </c>
      <c r="D8" s="8">
        <v>24323.34</v>
      </c>
      <c r="E8" s="8">
        <v>221525.42</v>
      </c>
      <c r="F8" s="8">
        <v>16854.61</v>
      </c>
      <c r="H8" s="9"/>
    </row>
    <row r="9" spans="1:11" x14ac:dyDescent="0.35">
      <c r="A9" s="7">
        <f t="shared" si="0"/>
        <v>2019</v>
      </c>
      <c r="B9" s="8">
        <f t="shared" si="1"/>
        <v>626521.17000000004</v>
      </c>
      <c r="C9" s="8">
        <v>365234.13</v>
      </c>
      <c r="D9" s="8">
        <v>24201.51</v>
      </c>
      <c r="E9" s="8">
        <v>219444.72</v>
      </c>
      <c r="F9" s="8">
        <v>17640.810000000001</v>
      </c>
      <c r="H9" s="9"/>
    </row>
    <row r="10" spans="1:11" x14ac:dyDescent="0.35">
      <c r="A10" s="7">
        <f t="shared" si="0"/>
        <v>2020</v>
      </c>
      <c r="B10" s="8">
        <f t="shared" si="1"/>
        <v>590738.27</v>
      </c>
      <c r="C10" s="8">
        <v>357978.76</v>
      </c>
      <c r="D10" s="8">
        <v>18391.55</v>
      </c>
      <c r="E10" s="8">
        <v>194328.65</v>
      </c>
      <c r="F10" s="8">
        <v>20039.310000000001</v>
      </c>
      <c r="H10" s="9"/>
    </row>
    <row r="11" spans="1:11" x14ac:dyDescent="0.35">
      <c r="A11" s="7">
        <f t="shared" si="0"/>
        <v>2021</v>
      </c>
      <c r="B11" s="8">
        <f t="shared" si="1"/>
        <v>599642.69999999995</v>
      </c>
      <c r="C11" s="8">
        <v>363751.75</v>
      </c>
      <c r="D11" s="8">
        <v>21565.39</v>
      </c>
      <c r="E11" s="8">
        <v>191604.73</v>
      </c>
      <c r="F11" s="8">
        <v>22720.83</v>
      </c>
      <c r="H11" s="9"/>
    </row>
    <row r="12" spans="1:11" x14ac:dyDescent="0.35">
      <c r="A12" s="7">
        <f t="shared" si="0"/>
        <v>2022</v>
      </c>
      <c r="B12" s="8">
        <f t="shared" si="1"/>
        <v>578220.74</v>
      </c>
      <c r="C12" s="8">
        <v>342058.47</v>
      </c>
      <c r="D12" s="8">
        <v>25046.38</v>
      </c>
      <c r="E12" s="8">
        <v>190355.99</v>
      </c>
      <c r="F12" s="8">
        <v>20759.900000000001</v>
      </c>
      <c r="H12" s="9"/>
    </row>
    <row r="13" spans="1:11" x14ac:dyDescent="0.35">
      <c r="A13" s="7">
        <f t="shared" si="0"/>
        <v>2023</v>
      </c>
      <c r="B13" s="8">
        <f t="shared" si="1"/>
        <v>592008.94000000006</v>
      </c>
      <c r="C13" s="8">
        <v>351438.09</v>
      </c>
      <c r="D13" s="8">
        <v>26018.55</v>
      </c>
      <c r="E13" s="8">
        <v>191990.51</v>
      </c>
      <c r="F13" s="8">
        <v>22561.79</v>
      </c>
      <c r="H13" s="9"/>
      <c r="I13" s="10"/>
      <c r="J13" s="10"/>
      <c r="K13" s="10"/>
    </row>
    <row r="14" spans="1:11" x14ac:dyDescent="0.35">
      <c r="A14" s="7">
        <f>A15-1</f>
        <v>2024</v>
      </c>
      <c r="B14" s="8">
        <f t="shared" si="1"/>
        <v>622912.06000000006</v>
      </c>
      <c r="C14" s="8">
        <v>369525.03</v>
      </c>
      <c r="D14" s="8">
        <v>27103.31</v>
      </c>
      <c r="E14" s="8">
        <v>195315</v>
      </c>
      <c r="F14" s="8">
        <v>30968.720000000001</v>
      </c>
      <c r="H14" s="9"/>
    </row>
    <row r="15" spans="1:11" x14ac:dyDescent="0.35">
      <c r="A15" s="7">
        <f>A17</f>
        <v>2025</v>
      </c>
      <c r="B15" s="8">
        <f t="shared" si="1"/>
        <v>615887.99000000011</v>
      </c>
      <c r="C15" s="8">
        <v>367539.31</v>
      </c>
      <c r="D15" s="8">
        <v>31209.84</v>
      </c>
      <c r="E15" s="8">
        <v>185337.93</v>
      </c>
      <c r="F15" s="8">
        <v>31800.91</v>
      </c>
      <c r="H15" s="9"/>
      <c r="I15" s="10"/>
      <c r="J15" s="10"/>
      <c r="K15" s="10"/>
    </row>
    <row r="16" spans="1:11" x14ac:dyDescent="0.35">
      <c r="A16" s="11"/>
      <c r="B16" s="3"/>
      <c r="C16" s="3"/>
      <c r="D16" s="3"/>
      <c r="E16" s="3"/>
      <c r="F16" s="3"/>
      <c r="J16" s="12"/>
      <c r="K16" s="12"/>
    </row>
    <row r="17" spans="1:11" x14ac:dyDescent="0.35">
      <c r="A17" s="13">
        <f>A31-1</f>
        <v>2025</v>
      </c>
      <c r="B17" s="14"/>
      <c r="C17" s="3"/>
      <c r="D17" s="3"/>
      <c r="E17" s="3"/>
      <c r="F17" s="3"/>
      <c r="K17" s="12"/>
    </row>
    <row r="18" spans="1:11" x14ac:dyDescent="0.35">
      <c r="A18" s="15" t="s">
        <v>8</v>
      </c>
      <c r="B18" s="8">
        <f>SUM(C18:F18)</f>
        <v>48872.62</v>
      </c>
      <c r="C18" s="8">
        <v>29576.29</v>
      </c>
      <c r="D18" s="8">
        <v>2438.56</v>
      </c>
      <c r="E18" s="8">
        <v>14459.15</v>
      </c>
      <c r="F18" s="8">
        <v>2398.62</v>
      </c>
      <c r="H18" s="16"/>
      <c r="J18" s="12"/>
      <c r="K18" s="12"/>
    </row>
    <row r="19" spans="1:11" x14ac:dyDescent="0.35">
      <c r="A19" s="15" t="s">
        <v>9</v>
      </c>
      <c r="B19" s="8">
        <f t="shared" ref="B19:B29" si="2">SUM(C19:F19)</f>
        <v>46880.7</v>
      </c>
      <c r="C19" s="8">
        <v>27432.080000000002</v>
      </c>
      <c r="D19" s="8">
        <v>2244.2399999999998</v>
      </c>
      <c r="E19" s="8">
        <v>14633.91</v>
      </c>
      <c r="F19" s="8">
        <v>2570.4699999999998</v>
      </c>
    </row>
    <row r="20" spans="1:11" x14ac:dyDescent="0.35">
      <c r="A20" s="15" t="s">
        <v>10</v>
      </c>
      <c r="B20" s="8">
        <f t="shared" si="2"/>
        <v>52361.63</v>
      </c>
      <c r="C20" s="8">
        <v>31018.83</v>
      </c>
      <c r="D20" s="8">
        <v>2675.52</v>
      </c>
      <c r="E20" s="8">
        <v>15949.33</v>
      </c>
      <c r="F20" s="8">
        <v>2717.95</v>
      </c>
    </row>
    <row r="21" spans="1:11" x14ac:dyDescent="0.35">
      <c r="A21" s="15" t="s">
        <v>11</v>
      </c>
      <c r="B21" s="8">
        <f t="shared" si="2"/>
        <v>49776.86</v>
      </c>
      <c r="C21" s="8">
        <v>30719.02</v>
      </c>
      <c r="D21" s="8">
        <v>2264.94</v>
      </c>
      <c r="E21" s="8">
        <v>14229.48</v>
      </c>
      <c r="F21" s="8">
        <v>2563.42</v>
      </c>
      <c r="J21" s="12"/>
    </row>
    <row r="22" spans="1:11" x14ac:dyDescent="0.35">
      <c r="A22" s="15" t="s">
        <v>12</v>
      </c>
      <c r="B22" s="8">
        <f t="shared" si="2"/>
        <v>52855.519999999997</v>
      </c>
      <c r="C22" s="8">
        <v>31935.46</v>
      </c>
      <c r="D22" s="8">
        <v>2651.82</v>
      </c>
      <c r="E22" s="8">
        <v>15574.53</v>
      </c>
      <c r="F22" s="8">
        <v>2693.71</v>
      </c>
      <c r="J22" s="12"/>
    </row>
    <row r="23" spans="1:11" x14ac:dyDescent="0.35">
      <c r="A23" s="15" t="s">
        <v>13</v>
      </c>
      <c r="B23" s="8">
        <f t="shared" si="2"/>
        <v>49908.469999999994</v>
      </c>
      <c r="C23" s="8">
        <v>30156.75</v>
      </c>
      <c r="D23" s="8">
        <v>2583.02</v>
      </c>
      <c r="E23" s="8">
        <v>14648.71</v>
      </c>
      <c r="F23" s="8">
        <v>2519.9899999999998</v>
      </c>
      <c r="J23" s="12"/>
    </row>
    <row r="24" spans="1:11" x14ac:dyDescent="0.35">
      <c r="A24" s="15" t="s">
        <v>14</v>
      </c>
      <c r="B24" s="8">
        <f t="shared" si="2"/>
        <v>54462.689999999995</v>
      </c>
      <c r="C24" s="8">
        <v>31378.35</v>
      </c>
      <c r="D24" s="8">
        <v>2626.31</v>
      </c>
      <c r="E24" s="8">
        <v>18180.259999999998</v>
      </c>
      <c r="F24" s="8">
        <v>2277.77</v>
      </c>
      <c r="J24" s="12"/>
    </row>
    <row r="25" spans="1:11" x14ac:dyDescent="0.35">
      <c r="A25" s="15" t="s">
        <v>15</v>
      </c>
      <c r="B25" s="8">
        <f t="shared" si="2"/>
        <v>53011.040000000001</v>
      </c>
      <c r="C25" s="8">
        <v>31577.18</v>
      </c>
      <c r="D25" s="8">
        <v>2657.87</v>
      </c>
      <c r="E25" s="8">
        <v>15388.03</v>
      </c>
      <c r="F25" s="8">
        <v>3387.96</v>
      </c>
      <c r="J25" s="12"/>
    </row>
    <row r="26" spans="1:11" x14ac:dyDescent="0.35">
      <c r="A26" s="15" t="s">
        <v>16</v>
      </c>
      <c r="B26" s="8">
        <f t="shared" si="2"/>
        <v>51457.760000000002</v>
      </c>
      <c r="C26" s="8">
        <v>30088.26</v>
      </c>
      <c r="D26" s="8">
        <v>2739.6</v>
      </c>
      <c r="E26" s="8">
        <v>16111.25</v>
      </c>
      <c r="F26" s="8">
        <v>2518.65</v>
      </c>
    </row>
    <row r="27" spans="1:11" x14ac:dyDescent="0.35">
      <c r="A27" s="15" t="s">
        <v>17</v>
      </c>
      <c r="B27" s="8">
        <f t="shared" si="2"/>
        <v>53347.81</v>
      </c>
      <c r="C27" s="8">
        <v>31161.99</v>
      </c>
      <c r="D27" s="8">
        <v>2847.24</v>
      </c>
      <c r="E27" s="8">
        <v>16568.66</v>
      </c>
      <c r="F27" s="8">
        <v>2769.92</v>
      </c>
    </row>
    <row r="28" spans="1:11" x14ac:dyDescent="0.35">
      <c r="A28" s="15" t="s">
        <v>18</v>
      </c>
      <c r="B28" s="8">
        <f t="shared" si="2"/>
        <v>50586.67</v>
      </c>
      <c r="C28" s="8">
        <v>30568.3</v>
      </c>
      <c r="D28" s="8">
        <v>2601.9899999999998</v>
      </c>
      <c r="E28" s="8">
        <v>14828.85</v>
      </c>
      <c r="F28" s="8">
        <v>2587.5300000000002</v>
      </c>
    </row>
    <row r="29" spans="1:11" x14ac:dyDescent="0.35">
      <c r="A29" s="15" t="s">
        <v>19</v>
      </c>
      <c r="B29" s="8">
        <f t="shared" si="2"/>
        <v>52366.22</v>
      </c>
      <c r="C29" s="8">
        <v>31926.799999999999</v>
      </c>
      <c r="D29" s="8">
        <v>2878.73</v>
      </c>
      <c r="E29" s="8">
        <v>14765.78</v>
      </c>
      <c r="F29" s="8">
        <v>2794.91</v>
      </c>
    </row>
    <row r="30" spans="1:11" x14ac:dyDescent="0.35">
      <c r="A30" s="11"/>
      <c r="B30" s="3"/>
      <c r="C30" s="14"/>
      <c r="D30" s="14"/>
      <c r="E30" s="14"/>
      <c r="F30" s="14"/>
    </row>
    <row r="31" spans="1:11" x14ac:dyDescent="0.35">
      <c r="A31" s="13">
        <v>2026</v>
      </c>
      <c r="B31" s="14"/>
      <c r="C31" s="3"/>
      <c r="D31" s="3"/>
      <c r="E31" s="3"/>
      <c r="F31" s="3"/>
    </row>
    <row r="32" spans="1:11" x14ac:dyDescent="0.35">
      <c r="A32" s="15" t="s">
        <v>8</v>
      </c>
      <c r="B32" s="8">
        <f>SUM(C32:F32)</f>
        <v>55976.13</v>
      </c>
      <c r="C32" s="17">
        <v>31628.63</v>
      </c>
      <c r="D32" s="17">
        <v>3704.8</v>
      </c>
      <c r="E32" s="17">
        <v>17045.21</v>
      </c>
      <c r="F32" s="17">
        <v>3597.49</v>
      </c>
      <c r="H32" s="16"/>
      <c r="J32" s="18"/>
    </row>
    <row r="33" spans="1:10" x14ac:dyDescent="0.35">
      <c r="A33" s="15" t="s">
        <v>9</v>
      </c>
      <c r="B33" s="8">
        <f>SUM(C33:F33)</f>
        <v>47242.879999999997</v>
      </c>
      <c r="C33" s="17">
        <v>28001.27</v>
      </c>
      <c r="D33" s="17">
        <v>2461.5100000000002</v>
      </c>
      <c r="E33" s="17">
        <v>13437.59</v>
      </c>
      <c r="F33" s="17">
        <v>3342.51</v>
      </c>
      <c r="J33" s="18"/>
    </row>
    <row r="34" spans="1:10" x14ac:dyDescent="0.35">
      <c r="A34" s="15" t="s">
        <v>10</v>
      </c>
      <c r="B34" s="8">
        <f>SUM(C34:F34)</f>
        <v>53430.47</v>
      </c>
      <c r="C34" s="17">
        <v>32780.120000000003</v>
      </c>
      <c r="D34" s="17">
        <v>3031.84</v>
      </c>
      <c r="E34" s="17">
        <v>14294.13</v>
      </c>
      <c r="F34" s="17">
        <v>3324.38</v>
      </c>
      <c r="J34" s="18"/>
    </row>
    <row r="35" spans="1:10" x14ac:dyDescent="0.35">
      <c r="A35" s="15" t="s">
        <v>11</v>
      </c>
      <c r="B35" s="17">
        <v>49704.959999999999</v>
      </c>
      <c r="C35" s="17">
        <v>30642</v>
      </c>
      <c r="D35" s="17">
        <v>2554.9499999999998</v>
      </c>
      <c r="E35" s="17">
        <v>13759.58</v>
      </c>
      <c r="F35" s="17">
        <v>2748.43</v>
      </c>
      <c r="J35" s="18"/>
    </row>
    <row r="36" spans="1:10" x14ac:dyDescent="0.35">
      <c r="A36" s="15" t="s">
        <v>12</v>
      </c>
      <c r="B36" s="17">
        <v>52517.69</v>
      </c>
      <c r="C36" s="17">
        <v>32142.42</v>
      </c>
      <c r="D36" s="17">
        <v>2302.31</v>
      </c>
      <c r="E36" s="17">
        <v>14510.01</v>
      </c>
      <c r="F36" s="17">
        <v>3562.94</v>
      </c>
    </row>
    <row r="37" spans="1:10" x14ac:dyDescent="0.35">
      <c r="A37" s="15" t="s">
        <v>13</v>
      </c>
      <c r="B37" s="17">
        <v>51030.8</v>
      </c>
      <c r="C37" s="17">
        <v>31360.82</v>
      </c>
      <c r="D37" s="17">
        <v>2901.61</v>
      </c>
      <c r="E37" s="17">
        <v>14326.39</v>
      </c>
      <c r="F37" s="17">
        <v>2441.9899999999998</v>
      </c>
    </row>
    <row r="38" spans="1:10" x14ac:dyDescent="0.35">
      <c r="A38" s="15" t="s">
        <v>14</v>
      </c>
      <c r="B38" s="17">
        <v>52827.25</v>
      </c>
      <c r="C38" s="17">
        <v>31605.65</v>
      </c>
      <c r="D38" s="17">
        <v>2866.56</v>
      </c>
      <c r="E38" s="17">
        <v>15757.06</v>
      </c>
      <c r="F38" s="17">
        <v>2597.98</v>
      </c>
    </row>
    <row r="39" spans="1:10" x14ac:dyDescent="0.35">
      <c r="A39" s="15" t="s">
        <v>15</v>
      </c>
      <c r="B39" s="17">
        <v>51514.54</v>
      </c>
      <c r="C39" s="17">
        <v>31333.15</v>
      </c>
      <c r="D39" s="17">
        <v>2883.02</v>
      </c>
      <c r="E39" s="17">
        <v>13652.9</v>
      </c>
      <c r="F39" s="17">
        <v>3645.48</v>
      </c>
    </row>
    <row r="40" spans="1:10" x14ac:dyDescent="0.35">
      <c r="A40" s="15" t="s">
        <v>23</v>
      </c>
      <c r="B40" s="17">
        <v>50230.99</v>
      </c>
      <c r="C40" s="17">
        <v>30430.07</v>
      </c>
      <c r="D40" s="17">
        <v>2809.28</v>
      </c>
      <c r="E40" s="17">
        <v>13650.49</v>
      </c>
      <c r="F40" s="17">
        <v>3341.15</v>
      </c>
    </row>
    <row r="41" spans="1:10" x14ac:dyDescent="0.35">
      <c r="A41" s="15" t="s">
        <v>17</v>
      </c>
      <c r="B41" s="17" t="s">
        <v>22</v>
      </c>
      <c r="C41" s="17" t="s">
        <v>22</v>
      </c>
      <c r="D41" s="17" t="s">
        <v>22</v>
      </c>
      <c r="E41" s="17" t="s">
        <v>22</v>
      </c>
      <c r="F41" s="17" t="s">
        <v>22</v>
      </c>
    </row>
    <row r="42" spans="1:10" x14ac:dyDescent="0.35">
      <c r="A42" s="15" t="s">
        <v>18</v>
      </c>
      <c r="B42" s="17" t="s">
        <v>22</v>
      </c>
      <c r="C42" s="17" t="s">
        <v>22</v>
      </c>
      <c r="D42" s="17" t="s">
        <v>22</v>
      </c>
      <c r="E42" s="17" t="s">
        <v>22</v>
      </c>
      <c r="F42" s="17" t="s">
        <v>22</v>
      </c>
    </row>
    <row r="43" spans="1:10" x14ac:dyDescent="0.35">
      <c r="A43" s="15" t="s">
        <v>19</v>
      </c>
      <c r="B43" s="17" t="s">
        <v>22</v>
      </c>
      <c r="C43" s="17" t="s">
        <v>22</v>
      </c>
      <c r="D43" s="17" t="s">
        <v>22</v>
      </c>
      <c r="E43" s="17" t="s">
        <v>22</v>
      </c>
      <c r="F43" s="17" t="s">
        <v>22</v>
      </c>
    </row>
    <row r="45" spans="1:10" x14ac:dyDescent="0.35">
      <c r="A45" s="19" t="s">
        <v>20</v>
      </c>
      <c r="B45" s="16"/>
      <c r="C45" s="16"/>
      <c r="D45" s="16"/>
      <c r="E45" s="16"/>
      <c r="F45" s="16"/>
      <c r="G45" s="16"/>
    </row>
    <row r="46" spans="1:10" x14ac:dyDescent="0.35">
      <c r="A46" s="19" t="s">
        <v>21</v>
      </c>
    </row>
    <row r="47" spans="1:10" x14ac:dyDescent="0.35">
      <c r="B47" s="16"/>
      <c r="C47" s="16"/>
      <c r="D47" s="16"/>
      <c r="E47" s="16"/>
      <c r="F47" s="16"/>
    </row>
    <row r="49" spans="3:7" x14ac:dyDescent="0.35">
      <c r="C49" s="20"/>
      <c r="D49" s="20"/>
      <c r="E49" s="20"/>
      <c r="F49" s="20"/>
      <c r="G49" s="20"/>
    </row>
  </sheetData>
  <mergeCells count="2">
    <mergeCell ref="C3:D3"/>
    <mergeCell ref="E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cargo-throughput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Ning CHUA (MPA)</dc:creator>
  <cp:lastModifiedBy>Yi Ning CHUA (MPA)</cp:lastModifiedBy>
  <dcterms:created xsi:type="dcterms:W3CDTF">2026-10-14T04:35:54Z</dcterms:created>
  <dcterms:modified xsi:type="dcterms:W3CDTF">2026-10-14T04:36:36Z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2026-10-14T04:36:28Z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b30a95bc-61c9-421d-bb9c-41ca18a8ea88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