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chua_yi_ning_mpa_gov_sg/Documents/Port Statistics/Port Statistics 2026/9. September 2026/"/>
    </mc:Choice>
  </mc:AlternateContent>
  <xr:revisionPtr revIDLastSave="1" documentId="8_{1DC2154E-DDE4-43EF-946E-E8B5CB93ADF0}" xr6:coauthVersionLast="47" xr6:coauthVersionMax="47" xr10:uidLastSave="{A50BC5CF-7185-49C8-80D8-F80A21D79CB8}"/>
  <bookViews>
    <workbookView xWindow="28680" yWindow="-120" windowWidth="29040" windowHeight="15720" xr2:uid="{89C92BB3-1C27-448A-9A2B-127FA2611D36}"/>
  </bookViews>
  <sheets>
    <sheet name="vessel-arrivals" sheetId="1" r:id="rId1"/>
  </sheets>
  <definedNames>
    <definedName name="month">#REF!</definedName>
    <definedName name="Month5">#REF!</definedName>
    <definedName name="Mth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6" i="1" l="1"/>
  <c r="A80" i="1"/>
  <c r="A78" i="1"/>
  <c r="A76" i="1"/>
  <c r="A62" i="1" s="1"/>
  <c r="A88" i="1"/>
  <c r="A87" i="1"/>
  <c r="A85" i="1"/>
  <c r="A84" i="1"/>
  <c r="A83" i="1"/>
  <c r="A82" i="1"/>
  <c r="A81" i="1"/>
  <c r="A79" i="1"/>
  <c r="A77" i="1"/>
  <c r="A16" i="1"/>
  <c r="A14" i="1"/>
  <c r="A59" i="1" l="1"/>
  <c r="A58" i="1" s="1"/>
  <c r="A57" i="1" s="1"/>
  <c r="A56" i="1" s="1"/>
  <c r="A55" i="1" s="1"/>
  <c r="A54" i="1" s="1"/>
  <c r="A53" i="1" s="1"/>
  <c r="A52" i="1" s="1"/>
  <c r="A51" i="1" s="1"/>
  <c r="A60" i="1"/>
  <c r="A13" i="1"/>
  <c r="A12" i="1" l="1"/>
  <c r="A11" i="1" l="1"/>
  <c r="A10" i="1" l="1"/>
  <c r="A9" i="1" l="1"/>
  <c r="A8" i="1" l="1"/>
  <c r="A7" i="1" l="1"/>
  <c r="A6" i="1" l="1"/>
  <c r="A5" i="1" l="1"/>
  <c r="B5" i="1" l="1"/>
  <c r="B6" i="1"/>
  <c r="B28" i="1" l="1"/>
  <c r="B27" i="1"/>
  <c r="B26" i="1"/>
  <c r="B25" i="1"/>
  <c r="B24" i="1"/>
  <c r="B23" i="1"/>
  <c r="B22" i="1"/>
  <c r="B21" i="1"/>
  <c r="B20" i="1"/>
  <c r="B19" i="1"/>
  <c r="B18" i="1"/>
  <c r="B13" i="1"/>
  <c r="B11" i="1"/>
  <c r="B8" i="1" l="1"/>
  <c r="B12" i="1"/>
  <c r="B17" i="1"/>
  <c r="B14" i="1"/>
  <c r="B7" i="1"/>
  <c r="B10" i="1"/>
  <c r="B9" i="1"/>
</calcChain>
</file>

<file path=xl/sharedStrings.xml><?xml version="1.0" encoding="utf-8"?>
<sst xmlns="http://schemas.openxmlformats.org/spreadsheetml/2006/main" count="114" uniqueCount="27">
  <si>
    <t>VESSEL ARRIVALS (BY NUMBER)</t>
  </si>
  <si>
    <t>Total</t>
  </si>
  <si>
    <t>Containers</t>
  </si>
  <si>
    <t>Freighters</t>
  </si>
  <si>
    <t>Bulk Carriers</t>
  </si>
  <si>
    <t>Tankers</t>
  </si>
  <si>
    <t>Passengers</t>
  </si>
  <si>
    <t>Barges</t>
  </si>
  <si>
    <t>Tugs</t>
  </si>
  <si>
    <t>Miscellaneous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</si>
  <si>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</si>
  <si>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</si>
  <si>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</si>
  <si>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</si>
  <si>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</si>
  <si>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</si>
  <si>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</si>
  <si>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</si>
  <si>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</si>
  <si>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</si>
  <si>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</si>
  <si>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</si>
  <si>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 Preliminary Estimates</t>
  </si>
  <si>
    <t xml:space="preserve">Note: Figures are based on latest available data at the time of publishing, and may be subject to revision at a later date. </t>
  </si>
  <si>
    <t>VESSEL ARRIVALS (BY '000GT)</t>
  </si>
  <si>
    <t>Sep*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</si>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</sst>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164" fontId="0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2" applyFont="1"/>
    <xf numFmtId="0" fontId="3" fillId="0" borderId="1" xfId="0" applyFont="1" applyBorder="1"/>
    <xf numFmtId="2" fontId="0" fillId="0" borderId="0" xfId="0" applyNumberFormat="1"/>
    <xf numFmtId="1" fontId="0" fillId="0" borderId="0" xfId="0" applyNumberFormat="1"/>
    <xf numFmtId="3" fontId="0" fillId="0" borderId="0" xfId="0" applyNumberFormat="1"/>
    <xf numFmtId="3" fontId="3" fillId="0" borderId="0" xfId="0" applyNumberFormat="1" applyFont="1"/>
    <xf numFmtId="0" fontId="8" fillId="0" borderId="0" xfId="0" applyFont="1"/>
    <xf numFmtId="0" fontId="8" fillId="0" borderId="0" xfId="0" quotePrefix="1" applyFont="1"/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2" xr:uid="{5E5541AB-083B-4D6A-822B-42FD65B7192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DAB1-EF1B-47AF-AACF-471498176DE5}">
  <dimension ref="A1:T96"/>
  <sheetViews>
    <sheetView tabSelected="1" topLeftCell="A63" zoomScaleNormal="100" workbookViewId="0">
      <selection activeCell="G81" sqref="G81"/>
    </sheetView>
  </sheetViews>
  <sheetFormatPr defaultRowHeight="14.5" x14ac:dyDescent="0.35"/>
  <cols>
    <col min="1" max="1" width="8.81640625" style="21" customWidth="1"/>
    <col min="2" max="10" width="18.453125" customWidth="1"/>
    <col min="12" max="12" width="13.453125" bestFit="1" customWidth="1"/>
  </cols>
  <sheetData>
    <row r="1" spans="1:10" ht="15.5" x14ac:dyDescent="0.35">
      <c r="A1" s="1" t="s">
        <v>0</v>
      </c>
    </row>
    <row r="3" spans="1:10" ht="15.5" x14ac:dyDescent="0.3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35">
      <c r="A4" s="2"/>
      <c r="B4" s="4"/>
      <c r="C4" s="4"/>
      <c r="D4" s="4"/>
      <c r="E4" s="4"/>
      <c r="F4" s="4"/>
      <c r="G4" s="4"/>
      <c r="H4" s="4"/>
      <c r="I4" s="4"/>
      <c r="J4" s="4"/>
    </row>
    <row r="5" spans="1:10" ht="15.5" x14ac:dyDescent="0.35">
      <c r="A5" s="5">
        <f t="shared" ref="A5:A13" si="0">A6-1</f>
        <v>2016</v>
      </c>
      <c r="B5" s="6">
        <f t="shared" ref="B5:B14" si="1">SUM(C5:J5)</f>
        <v>138998</v>
      </c>
      <c r="C5" s="6">
        <v>17932</v>
      </c>
      <c r="D5" s="6">
        <v>8686</v>
      </c>
      <c r="E5" s="6">
        <v>16960</v>
      </c>
      <c r="F5" s="6">
        <v>23695</v>
      </c>
      <c r="G5" s="6">
        <v>41717</v>
      </c>
      <c r="H5" s="6">
        <v>9496</v>
      </c>
      <c r="I5" s="6">
        <v>11343</v>
      </c>
      <c r="J5" s="6">
        <v>9169</v>
      </c>
    </row>
    <row r="6" spans="1:10" ht="15.5" x14ac:dyDescent="0.35">
      <c r="A6" s="5">
        <f t="shared" si="0"/>
        <v>2017</v>
      </c>
      <c r="B6" s="6">
        <f t="shared" si="1"/>
        <v>145147</v>
      </c>
      <c r="C6" s="6">
        <v>17663</v>
      </c>
      <c r="D6" s="6">
        <v>7427</v>
      </c>
      <c r="E6" s="6">
        <v>16011</v>
      </c>
      <c r="F6" s="6">
        <v>24411</v>
      </c>
      <c r="G6" s="6">
        <v>45329</v>
      </c>
      <c r="H6" s="6">
        <v>9217</v>
      </c>
      <c r="I6" s="6">
        <v>10887</v>
      </c>
      <c r="J6" s="6">
        <v>14202</v>
      </c>
    </row>
    <row r="7" spans="1:10" ht="15.5" x14ac:dyDescent="0.35">
      <c r="A7" s="5">
        <f t="shared" si="0"/>
        <v>2018</v>
      </c>
      <c r="B7" s="6">
        <f t="shared" si="1"/>
        <v>140768</v>
      </c>
      <c r="C7" s="6">
        <v>17908</v>
      </c>
      <c r="D7" s="6">
        <v>7034</v>
      </c>
      <c r="E7" s="6">
        <v>15075</v>
      </c>
      <c r="F7" s="6">
        <v>24165</v>
      </c>
      <c r="G7" s="6">
        <v>46814</v>
      </c>
      <c r="H7" s="6">
        <v>8674</v>
      </c>
      <c r="I7" s="6">
        <v>9964</v>
      </c>
      <c r="J7" s="6">
        <v>11134</v>
      </c>
    </row>
    <row r="8" spans="1:10" ht="15.5" x14ac:dyDescent="0.35">
      <c r="A8" s="5">
        <f t="shared" si="0"/>
        <v>2019</v>
      </c>
      <c r="B8" s="6">
        <f t="shared" si="1"/>
        <v>138297</v>
      </c>
      <c r="C8" s="6">
        <v>17514</v>
      </c>
      <c r="D8" s="6">
        <v>6773</v>
      </c>
      <c r="E8" s="6">
        <v>15933</v>
      </c>
      <c r="F8" s="6">
        <v>25059</v>
      </c>
      <c r="G8" s="6">
        <v>48121</v>
      </c>
      <c r="H8" s="6">
        <v>8147</v>
      </c>
      <c r="I8" s="6">
        <v>9334</v>
      </c>
      <c r="J8" s="6">
        <v>7416</v>
      </c>
    </row>
    <row r="9" spans="1:10" ht="15.5" x14ac:dyDescent="0.35">
      <c r="A9" s="5">
        <f t="shared" si="0"/>
        <v>2020</v>
      </c>
      <c r="B9" s="6">
        <f t="shared" si="1"/>
        <v>96857</v>
      </c>
      <c r="C9" s="6">
        <v>15613</v>
      </c>
      <c r="D9" s="6">
        <v>5775</v>
      </c>
      <c r="E9" s="6">
        <v>16401</v>
      </c>
      <c r="F9" s="6">
        <v>26357</v>
      </c>
      <c r="G9" s="6">
        <v>11074</v>
      </c>
      <c r="H9" s="6">
        <v>6966</v>
      </c>
      <c r="I9" s="6">
        <v>8223</v>
      </c>
      <c r="J9" s="6">
        <v>6448</v>
      </c>
    </row>
    <row r="10" spans="1:10" ht="15.5" x14ac:dyDescent="0.35">
      <c r="A10" s="5">
        <f t="shared" si="0"/>
        <v>2021</v>
      </c>
      <c r="B10" s="6">
        <f t="shared" si="1"/>
        <v>87233</v>
      </c>
      <c r="C10" s="6">
        <v>13391</v>
      </c>
      <c r="D10" s="6">
        <v>5383</v>
      </c>
      <c r="E10" s="6">
        <v>14914</v>
      </c>
      <c r="F10" s="6">
        <v>24342</v>
      </c>
      <c r="G10" s="6">
        <v>1752</v>
      </c>
      <c r="H10" s="6">
        <v>8754</v>
      </c>
      <c r="I10" s="6">
        <v>9887</v>
      </c>
      <c r="J10" s="6">
        <v>8810</v>
      </c>
    </row>
    <row r="11" spans="1:10" ht="15.5" x14ac:dyDescent="0.35">
      <c r="A11" s="5">
        <f t="shared" si="0"/>
        <v>2022</v>
      </c>
      <c r="B11" s="6">
        <f t="shared" si="1"/>
        <v>100807</v>
      </c>
      <c r="C11" s="6">
        <v>14497</v>
      </c>
      <c r="D11" s="6">
        <v>5585</v>
      </c>
      <c r="E11" s="6">
        <v>14928</v>
      </c>
      <c r="F11" s="6">
        <v>24129</v>
      </c>
      <c r="G11" s="6">
        <v>15248</v>
      </c>
      <c r="H11" s="6">
        <v>8395</v>
      </c>
      <c r="I11" s="6">
        <v>9102</v>
      </c>
      <c r="J11" s="6">
        <v>8923</v>
      </c>
    </row>
    <row r="12" spans="1:10" ht="15.5" x14ac:dyDescent="0.35">
      <c r="A12" s="5">
        <f t="shared" si="0"/>
        <v>2023</v>
      </c>
      <c r="B12" s="6">
        <f t="shared" si="1"/>
        <v>121403</v>
      </c>
      <c r="C12" s="6">
        <v>15924</v>
      </c>
      <c r="D12" s="6">
        <v>5613</v>
      </c>
      <c r="E12" s="6">
        <v>17621</v>
      </c>
      <c r="F12" s="6">
        <v>24763</v>
      </c>
      <c r="G12" s="6">
        <v>32233</v>
      </c>
      <c r="H12" s="6">
        <v>7968</v>
      </c>
      <c r="I12" s="6">
        <v>8698</v>
      </c>
      <c r="J12" s="6">
        <v>8583</v>
      </c>
    </row>
    <row r="13" spans="1:10" ht="15.5" x14ac:dyDescent="0.35">
      <c r="A13" s="5">
        <f t="shared" si="0"/>
        <v>2024</v>
      </c>
      <c r="B13" s="6">
        <f t="shared" si="1"/>
        <v>125918</v>
      </c>
      <c r="C13" s="6">
        <v>14757</v>
      </c>
      <c r="D13" s="6">
        <v>5448</v>
      </c>
      <c r="E13" s="6">
        <v>18399</v>
      </c>
      <c r="F13" s="6">
        <v>25802</v>
      </c>
      <c r="G13" s="6">
        <v>34829</v>
      </c>
      <c r="H13" s="6">
        <v>8164</v>
      </c>
      <c r="I13" s="6">
        <v>8987</v>
      </c>
      <c r="J13" s="6">
        <v>9532</v>
      </c>
    </row>
    <row r="14" spans="1:10" ht="15.5" x14ac:dyDescent="0.35">
      <c r="A14" s="5">
        <f>A30-1</f>
        <v>2025</v>
      </c>
      <c r="B14" s="6">
        <f t="shared" si="1"/>
        <v>131821</v>
      </c>
      <c r="C14" s="6">
        <v>15607</v>
      </c>
      <c r="D14" s="6">
        <v>5311</v>
      </c>
      <c r="E14" s="6">
        <v>18857</v>
      </c>
      <c r="F14" s="6">
        <v>25894</v>
      </c>
      <c r="G14" s="6">
        <v>37436</v>
      </c>
      <c r="H14" s="6">
        <v>8681</v>
      </c>
      <c r="I14" s="6">
        <v>9502</v>
      </c>
      <c r="J14" s="6">
        <v>10533</v>
      </c>
    </row>
    <row r="15" spans="1:10" ht="15.5" x14ac:dyDescent="0.35">
      <c r="A15" s="7"/>
      <c r="B15" s="6"/>
      <c r="C15" s="6"/>
      <c r="D15" s="6"/>
      <c r="E15" s="6"/>
      <c r="F15" s="6"/>
      <c r="G15" s="6"/>
      <c r="H15" s="6"/>
      <c r="I15" s="6"/>
      <c r="J15" s="6"/>
    </row>
    <row r="16" spans="1:10" ht="15.5" x14ac:dyDescent="0.35">
      <c r="A16" s="8">
        <f>A30-1</f>
        <v>2025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15.5" x14ac:dyDescent="0.35">
      <c r="A17" s="9" t="s">
        <v>10</v>
      </c>
      <c r="B17" s="6">
        <f t="shared" ref="B17:B28" si="2">SUM(C17:J17)</f>
        <v>10695</v>
      </c>
      <c r="C17" s="6">
        <v>1291</v>
      </c>
      <c r="D17" s="6">
        <v>436</v>
      </c>
      <c r="E17" s="6">
        <v>1590</v>
      </c>
      <c r="F17" s="6">
        <v>2172</v>
      </c>
      <c r="G17" s="6">
        <v>3131</v>
      </c>
      <c r="H17" s="6">
        <v>617</v>
      </c>
      <c r="I17" s="6">
        <v>685</v>
      </c>
      <c r="J17" s="6">
        <v>773</v>
      </c>
    </row>
    <row r="18" spans="1:10" ht="15.5" x14ac:dyDescent="0.35">
      <c r="A18" s="9" t="s">
        <v>11</v>
      </c>
      <c r="B18" s="6">
        <f t="shared" si="2"/>
        <v>9660</v>
      </c>
      <c r="C18" s="6">
        <v>1169</v>
      </c>
      <c r="D18" s="6">
        <v>398</v>
      </c>
      <c r="E18" s="6">
        <v>1288</v>
      </c>
      <c r="F18" s="6">
        <v>1900</v>
      </c>
      <c r="G18" s="6">
        <v>2823</v>
      </c>
      <c r="H18" s="6">
        <v>630</v>
      </c>
      <c r="I18" s="6">
        <v>700</v>
      </c>
      <c r="J18" s="6">
        <v>752</v>
      </c>
    </row>
    <row r="19" spans="1:10" ht="15.5" x14ac:dyDescent="0.35">
      <c r="A19" s="9" t="s">
        <v>12</v>
      </c>
      <c r="B19" s="6">
        <f t="shared" si="2"/>
        <v>10662</v>
      </c>
      <c r="C19" s="6">
        <v>1269</v>
      </c>
      <c r="D19" s="6">
        <v>432</v>
      </c>
      <c r="E19" s="6">
        <v>1519</v>
      </c>
      <c r="F19" s="6">
        <v>2078</v>
      </c>
      <c r="G19" s="6">
        <v>3135</v>
      </c>
      <c r="H19" s="6">
        <v>672</v>
      </c>
      <c r="I19" s="6">
        <v>734</v>
      </c>
      <c r="J19" s="6">
        <v>823</v>
      </c>
    </row>
    <row r="20" spans="1:10" ht="15.5" x14ac:dyDescent="0.35">
      <c r="A20" s="9" t="s">
        <v>13</v>
      </c>
      <c r="B20" s="6">
        <f t="shared" si="2"/>
        <v>10558</v>
      </c>
      <c r="C20" s="6">
        <v>1254</v>
      </c>
      <c r="D20" s="6">
        <v>426</v>
      </c>
      <c r="E20" s="6">
        <v>1608</v>
      </c>
      <c r="F20" s="6">
        <v>2056</v>
      </c>
      <c r="G20" s="6">
        <v>3025</v>
      </c>
      <c r="H20" s="6">
        <v>638</v>
      </c>
      <c r="I20" s="6">
        <v>725</v>
      </c>
      <c r="J20" s="6">
        <v>826</v>
      </c>
    </row>
    <row r="21" spans="1:10" ht="15.5" x14ac:dyDescent="0.35">
      <c r="A21" s="9" t="s">
        <v>14</v>
      </c>
      <c r="B21" s="6">
        <f t="shared" si="2"/>
        <v>11338</v>
      </c>
      <c r="C21" s="6">
        <v>1367</v>
      </c>
      <c r="D21" s="6">
        <v>463</v>
      </c>
      <c r="E21" s="6">
        <v>1634</v>
      </c>
      <c r="F21" s="6">
        <v>2181</v>
      </c>
      <c r="G21" s="6">
        <v>3161</v>
      </c>
      <c r="H21" s="6">
        <v>710</v>
      </c>
      <c r="I21" s="6">
        <v>786</v>
      </c>
      <c r="J21" s="6">
        <v>1036</v>
      </c>
    </row>
    <row r="22" spans="1:10" ht="15.5" x14ac:dyDescent="0.35">
      <c r="A22" s="9" t="s">
        <v>15</v>
      </c>
      <c r="B22" s="6">
        <f t="shared" si="2"/>
        <v>10841</v>
      </c>
      <c r="C22" s="6">
        <v>1294</v>
      </c>
      <c r="D22" s="6">
        <v>417</v>
      </c>
      <c r="E22" s="6">
        <v>1509</v>
      </c>
      <c r="F22" s="6">
        <v>2158</v>
      </c>
      <c r="G22" s="6">
        <v>3095</v>
      </c>
      <c r="H22" s="6">
        <v>699</v>
      </c>
      <c r="I22" s="6">
        <v>753</v>
      </c>
      <c r="J22" s="6">
        <v>916</v>
      </c>
    </row>
    <row r="23" spans="1:10" ht="15.5" x14ac:dyDescent="0.35">
      <c r="A23" s="9" t="s">
        <v>16</v>
      </c>
      <c r="B23" s="6">
        <f t="shared" si="2"/>
        <v>11242</v>
      </c>
      <c r="C23" s="6">
        <v>1340</v>
      </c>
      <c r="D23" s="6">
        <v>457</v>
      </c>
      <c r="E23" s="6">
        <v>1628</v>
      </c>
      <c r="F23" s="6">
        <v>2259</v>
      </c>
      <c r="G23" s="6">
        <v>3082</v>
      </c>
      <c r="H23" s="6">
        <v>772</v>
      </c>
      <c r="I23" s="6">
        <v>831</v>
      </c>
      <c r="J23" s="6">
        <v>873</v>
      </c>
    </row>
    <row r="24" spans="1:10" ht="15.5" x14ac:dyDescent="0.35">
      <c r="A24" s="9" t="s">
        <v>17</v>
      </c>
      <c r="B24" s="6">
        <f t="shared" si="2"/>
        <v>11182</v>
      </c>
      <c r="C24" s="6">
        <v>1361</v>
      </c>
      <c r="D24" s="6">
        <v>466</v>
      </c>
      <c r="E24" s="6">
        <v>1572</v>
      </c>
      <c r="F24" s="6">
        <v>2269</v>
      </c>
      <c r="G24" s="6">
        <v>3131</v>
      </c>
      <c r="H24" s="6">
        <v>743</v>
      </c>
      <c r="I24" s="6">
        <v>819</v>
      </c>
      <c r="J24" s="6">
        <v>821</v>
      </c>
    </row>
    <row r="25" spans="1:10" ht="15.5" x14ac:dyDescent="0.35">
      <c r="A25" s="9" t="s">
        <v>18</v>
      </c>
      <c r="B25" s="6">
        <f t="shared" si="2"/>
        <v>10992</v>
      </c>
      <c r="C25" s="6">
        <v>1285</v>
      </c>
      <c r="D25" s="6">
        <v>424</v>
      </c>
      <c r="E25" s="6">
        <v>1600</v>
      </c>
      <c r="F25" s="6">
        <v>2143</v>
      </c>
      <c r="G25" s="6">
        <v>3020</v>
      </c>
      <c r="H25" s="6">
        <v>773</v>
      </c>
      <c r="I25" s="6">
        <v>851</v>
      </c>
      <c r="J25" s="6">
        <v>896</v>
      </c>
    </row>
    <row r="26" spans="1:10" ht="15.5" x14ac:dyDescent="0.35">
      <c r="A26" s="9" t="s">
        <v>19</v>
      </c>
      <c r="B26" s="6">
        <f t="shared" si="2"/>
        <v>11552</v>
      </c>
      <c r="C26" s="6">
        <v>1366</v>
      </c>
      <c r="D26" s="6">
        <v>442</v>
      </c>
      <c r="E26" s="6">
        <v>1697</v>
      </c>
      <c r="F26" s="6">
        <v>2259</v>
      </c>
      <c r="G26" s="6">
        <v>3195</v>
      </c>
      <c r="H26" s="6">
        <v>807</v>
      </c>
      <c r="I26" s="6">
        <v>889</v>
      </c>
      <c r="J26" s="6">
        <v>897</v>
      </c>
    </row>
    <row r="27" spans="1:10" ht="15.5" x14ac:dyDescent="0.35">
      <c r="A27" s="9" t="s">
        <v>20</v>
      </c>
      <c r="B27" s="6">
        <f t="shared" si="2"/>
        <v>11207</v>
      </c>
      <c r="C27" s="6">
        <v>1287</v>
      </c>
      <c r="D27" s="6">
        <v>470</v>
      </c>
      <c r="E27" s="6">
        <v>1594</v>
      </c>
      <c r="F27" s="6">
        <v>2171</v>
      </c>
      <c r="G27" s="6">
        <v>3139</v>
      </c>
      <c r="H27" s="6">
        <v>777</v>
      </c>
      <c r="I27" s="6">
        <v>830</v>
      </c>
      <c r="J27" s="6">
        <v>939</v>
      </c>
    </row>
    <row r="28" spans="1:10" ht="15.5" x14ac:dyDescent="0.35">
      <c r="A28" s="9" t="s">
        <v>21</v>
      </c>
      <c r="B28" s="6">
        <f t="shared" si="2"/>
        <v>11892</v>
      </c>
      <c r="C28" s="6">
        <v>1324</v>
      </c>
      <c r="D28" s="6">
        <v>480</v>
      </c>
      <c r="E28" s="6">
        <v>1618</v>
      </c>
      <c r="F28" s="6">
        <v>2248</v>
      </c>
      <c r="G28" s="6">
        <v>3499</v>
      </c>
      <c r="H28" s="6">
        <v>843</v>
      </c>
      <c r="I28" s="6">
        <v>899</v>
      </c>
      <c r="J28" s="6">
        <v>981</v>
      </c>
    </row>
    <row r="29" spans="1:10" ht="15.5" x14ac:dyDescent="0.35">
      <c r="A29" s="7"/>
      <c r="B29" s="6"/>
      <c r="C29" s="6"/>
      <c r="D29" s="6"/>
      <c r="E29" s="6"/>
      <c r="F29" s="6"/>
      <c r="G29" s="6"/>
      <c r="H29" s="6"/>
      <c r="I29" s="6"/>
      <c r="J29" s="6"/>
    </row>
    <row r="30" spans="1:10" ht="15.5" x14ac:dyDescent="0.35">
      <c r="A30" s="8">
        <v>2026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.5" x14ac:dyDescent="0.35">
      <c r="A31" s="9" t="s">
        <v>10</v>
      </c>
      <c r="B31" s="6">
        <v>12031</v>
      </c>
      <c r="C31" s="6">
        <v>1366</v>
      </c>
      <c r="D31" s="6">
        <v>485</v>
      </c>
      <c r="E31" s="6">
        <v>1695</v>
      </c>
      <c r="F31" s="6">
        <v>2282</v>
      </c>
      <c r="G31" s="6">
        <v>3500</v>
      </c>
      <c r="H31" s="6">
        <v>863</v>
      </c>
      <c r="I31" s="6">
        <v>927</v>
      </c>
      <c r="J31" s="6">
        <v>913</v>
      </c>
    </row>
    <row r="32" spans="1:10" ht="15.5" x14ac:dyDescent="0.35">
      <c r="A32" s="9" t="s">
        <v>11</v>
      </c>
      <c r="B32" s="6">
        <v>10886</v>
      </c>
      <c r="C32" s="6">
        <v>1242</v>
      </c>
      <c r="D32" s="6">
        <v>437</v>
      </c>
      <c r="E32" s="6">
        <v>1513</v>
      </c>
      <c r="F32" s="6">
        <v>2084</v>
      </c>
      <c r="G32" s="6">
        <v>3238</v>
      </c>
      <c r="H32" s="6">
        <v>766</v>
      </c>
      <c r="I32" s="6">
        <v>819</v>
      </c>
      <c r="J32" s="6">
        <v>787</v>
      </c>
    </row>
    <row r="33" spans="1:12" ht="15.5" x14ac:dyDescent="0.35">
      <c r="A33" s="9" t="s">
        <v>12</v>
      </c>
      <c r="B33" s="6">
        <v>11591</v>
      </c>
      <c r="C33" s="6">
        <v>1372</v>
      </c>
      <c r="D33" s="6">
        <v>466</v>
      </c>
      <c r="E33" s="6">
        <v>1462</v>
      </c>
      <c r="F33" s="6">
        <v>2302</v>
      </c>
      <c r="G33" s="6">
        <v>3413</v>
      </c>
      <c r="H33" s="6">
        <v>901</v>
      </c>
      <c r="I33" s="6">
        <v>945</v>
      </c>
      <c r="J33" s="6">
        <v>730</v>
      </c>
    </row>
    <row r="34" spans="1:12" ht="15.5" x14ac:dyDescent="0.35">
      <c r="A34" s="9" t="s">
        <v>13</v>
      </c>
      <c r="B34" s="6">
        <v>10873</v>
      </c>
      <c r="C34" s="6">
        <v>1343</v>
      </c>
      <c r="D34" s="6">
        <v>482</v>
      </c>
      <c r="E34" s="6">
        <v>1525</v>
      </c>
      <c r="F34" s="6">
        <v>2085</v>
      </c>
      <c r="G34" s="6">
        <v>2954</v>
      </c>
      <c r="H34" s="6">
        <v>864</v>
      </c>
      <c r="I34" s="6">
        <v>917</v>
      </c>
      <c r="J34" s="6">
        <v>703</v>
      </c>
    </row>
    <row r="35" spans="1:12" ht="15.5" x14ac:dyDescent="0.35">
      <c r="A35" s="9" t="s">
        <v>14</v>
      </c>
      <c r="B35" s="6">
        <v>11729</v>
      </c>
      <c r="C35" s="6">
        <v>1392</v>
      </c>
      <c r="D35" s="6">
        <v>519</v>
      </c>
      <c r="E35" s="6">
        <v>1594</v>
      </c>
      <c r="F35" s="6">
        <v>2332</v>
      </c>
      <c r="G35" s="6">
        <v>3217</v>
      </c>
      <c r="H35" s="6">
        <v>867</v>
      </c>
      <c r="I35" s="6">
        <v>925</v>
      </c>
      <c r="J35" s="6">
        <v>883</v>
      </c>
    </row>
    <row r="36" spans="1:12" ht="15.5" x14ac:dyDescent="0.35">
      <c r="A36" s="9" t="s">
        <v>15</v>
      </c>
      <c r="B36" s="6">
        <v>11520</v>
      </c>
      <c r="C36" s="6">
        <v>1319</v>
      </c>
      <c r="D36" s="6">
        <v>527</v>
      </c>
      <c r="E36" s="6">
        <v>1667</v>
      </c>
      <c r="F36" s="6">
        <v>2251</v>
      </c>
      <c r="G36" s="6">
        <v>3148</v>
      </c>
      <c r="H36" s="6">
        <v>844</v>
      </c>
      <c r="I36" s="6">
        <v>898</v>
      </c>
      <c r="J36" s="6">
        <v>866</v>
      </c>
      <c r="L36" s="10"/>
    </row>
    <row r="37" spans="1:12" ht="15.5" x14ac:dyDescent="0.35">
      <c r="A37" s="9" t="s">
        <v>16</v>
      </c>
      <c r="B37" s="6">
        <v>11655</v>
      </c>
      <c r="C37" s="6">
        <v>1332</v>
      </c>
      <c r="D37" s="6">
        <v>494</v>
      </c>
      <c r="E37" s="6">
        <v>1671</v>
      </c>
      <c r="F37" s="6">
        <v>2267</v>
      </c>
      <c r="G37" s="6">
        <v>3173</v>
      </c>
      <c r="H37" s="6">
        <v>884</v>
      </c>
      <c r="I37" s="6">
        <v>946</v>
      </c>
      <c r="J37" s="6">
        <v>888</v>
      </c>
    </row>
    <row r="38" spans="1:12" ht="15.5" x14ac:dyDescent="0.35">
      <c r="A38" s="9" t="s">
        <v>17</v>
      </c>
      <c r="B38" s="6">
        <v>11631</v>
      </c>
      <c r="C38" s="6">
        <v>1272</v>
      </c>
      <c r="D38" s="6">
        <v>470</v>
      </c>
      <c r="E38" s="6">
        <v>1640</v>
      </c>
      <c r="F38" s="6">
        <v>2203</v>
      </c>
      <c r="G38" s="6">
        <v>3235</v>
      </c>
      <c r="H38" s="6">
        <v>920</v>
      </c>
      <c r="I38" s="6">
        <v>971</v>
      </c>
      <c r="J38" s="6">
        <v>920</v>
      </c>
    </row>
    <row r="39" spans="1:12" ht="15.5" x14ac:dyDescent="0.35">
      <c r="A39" s="9" t="s">
        <v>25</v>
      </c>
      <c r="B39" s="6">
        <v>11608</v>
      </c>
      <c r="C39" s="6">
        <v>1266</v>
      </c>
      <c r="D39" s="6">
        <v>510</v>
      </c>
      <c r="E39" s="6">
        <v>1652</v>
      </c>
      <c r="F39" s="6">
        <v>2150</v>
      </c>
      <c r="G39" s="6">
        <v>3134</v>
      </c>
      <c r="H39" s="6">
        <v>904</v>
      </c>
      <c r="I39" s="6">
        <v>1008</v>
      </c>
      <c r="J39" s="6">
        <v>984</v>
      </c>
    </row>
    <row r="40" spans="1:12" ht="15.5" x14ac:dyDescent="0.35">
      <c r="A40" s="9" t="s">
        <v>19</v>
      </c>
      <c r="B40" s="6" t="s">
        <v>26</v>
      </c>
      <c r="C40" s="6" t="s">
        <v>26</v>
      </c>
      <c r="D40" s="6" t="s">
        <v>26</v>
      </c>
      <c r="E40" s="6" t="s">
        <v>26</v>
      </c>
      <c r="F40" s="6" t="s">
        <v>26</v>
      </c>
      <c r="G40" s="6" t="s">
        <v>26</v>
      </c>
      <c r="H40" s="6" t="s">
        <v>26</v>
      </c>
      <c r="I40" s="6" t="s">
        <v>26</v>
      </c>
      <c r="J40" s="6" t="s">
        <v>26</v>
      </c>
    </row>
    <row r="41" spans="1:12" ht="15.5" x14ac:dyDescent="0.35">
      <c r="A41" s="9" t="s">
        <v>20</v>
      </c>
      <c r="B41" s="6" t="s">
        <v>26</v>
      </c>
      <c r="C41" s="6" t="s">
        <v>26</v>
      </c>
      <c r="D41" s="6" t="s">
        <v>26</v>
      </c>
      <c r="E41" s="6" t="s">
        <v>26</v>
      </c>
      <c r="F41" s="6" t="s">
        <v>26</v>
      </c>
      <c r="G41" s="6" t="s">
        <v>26</v>
      </c>
      <c r="H41" s="6" t="s">
        <v>26</v>
      </c>
      <c r="I41" s="6" t="s">
        <v>26</v>
      </c>
      <c r="J41" s="6" t="s">
        <v>26</v>
      </c>
    </row>
    <row r="42" spans="1:12" ht="15.5" x14ac:dyDescent="0.35">
      <c r="A42" s="9" t="s">
        <v>21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</row>
    <row r="43" spans="1:12" ht="15.5" x14ac:dyDescent="0.3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2" ht="15.5" x14ac:dyDescent="0.35">
      <c r="A44" s="13" t="s">
        <v>22</v>
      </c>
      <c r="B44" s="12"/>
      <c r="C44" s="12"/>
      <c r="D44" s="12"/>
      <c r="E44" s="12"/>
      <c r="F44" s="12"/>
      <c r="G44" s="12"/>
      <c r="H44" s="12"/>
      <c r="I44" s="12"/>
      <c r="J44" s="12"/>
    </row>
    <row r="45" spans="1:12" ht="15.5" x14ac:dyDescent="0.35">
      <c r="A45" s="13" t="s">
        <v>23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2" ht="15.5" x14ac:dyDescent="0.3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2" ht="15.5" x14ac:dyDescent="0.35">
      <c r="A47" s="1" t="s">
        <v>24</v>
      </c>
      <c r="B47" s="12"/>
      <c r="C47" s="12"/>
      <c r="D47" s="12"/>
      <c r="E47" s="12"/>
      <c r="F47" s="12"/>
      <c r="G47" s="12"/>
      <c r="H47" s="12"/>
      <c r="I47" s="12"/>
      <c r="J47" s="12"/>
    </row>
    <row r="48" spans="1:12" ht="15.5" x14ac:dyDescent="0.3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20" ht="15.5" x14ac:dyDescent="0.35">
      <c r="A49" s="7"/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3" t="s">
        <v>8</v>
      </c>
      <c r="J49" s="3" t="s">
        <v>9</v>
      </c>
    </row>
    <row r="50" spans="1:20" ht="15.5" x14ac:dyDescent="0.35">
      <c r="A50" s="7"/>
      <c r="B50" s="14"/>
      <c r="C50" s="14"/>
      <c r="D50" s="14"/>
      <c r="E50" s="14"/>
      <c r="F50" s="14"/>
      <c r="G50" s="14"/>
      <c r="H50" s="14"/>
      <c r="I50" s="14"/>
      <c r="J50" s="14"/>
    </row>
    <row r="51" spans="1:20" ht="15.5" x14ac:dyDescent="0.35">
      <c r="A51" s="5">
        <f t="shared" ref="A51:A58" si="3">A52-1</f>
        <v>2016</v>
      </c>
      <c r="B51" s="6">
        <v>2662694.7200000002</v>
      </c>
      <c r="C51" s="6">
        <v>819014.44</v>
      </c>
      <c r="D51" s="6">
        <v>50694.400000000001</v>
      </c>
      <c r="E51" s="6">
        <v>819883.13</v>
      </c>
      <c r="F51" s="6">
        <v>780848.95</v>
      </c>
      <c r="G51" s="6">
        <v>36171.230000000003</v>
      </c>
      <c r="H51" s="6">
        <v>15176.89</v>
      </c>
      <c r="I51" s="6">
        <v>2699.11</v>
      </c>
      <c r="J51" s="6">
        <v>138206.57</v>
      </c>
      <c r="L51" s="15"/>
    </row>
    <row r="52" spans="1:20" ht="15.5" x14ac:dyDescent="0.35">
      <c r="A52" s="5">
        <f t="shared" si="3"/>
        <v>2017</v>
      </c>
      <c r="B52" s="6">
        <v>2799584.97</v>
      </c>
      <c r="C52" s="6">
        <v>839861.33</v>
      </c>
      <c r="D52" s="6">
        <v>44013.06</v>
      </c>
      <c r="E52" s="6">
        <v>804338.79</v>
      </c>
      <c r="F52" s="6">
        <v>875840.91</v>
      </c>
      <c r="G52" s="6">
        <v>41889.599999999999</v>
      </c>
      <c r="H52" s="6">
        <v>14618.54</v>
      </c>
      <c r="I52" s="6">
        <v>2546.6</v>
      </c>
      <c r="J52" s="6">
        <v>176476.14</v>
      </c>
      <c r="L52" s="15"/>
    </row>
    <row r="53" spans="1:20" ht="15.5" x14ac:dyDescent="0.35">
      <c r="A53" s="5">
        <f t="shared" si="3"/>
        <v>2018</v>
      </c>
      <c r="B53" s="6">
        <v>2791965.9</v>
      </c>
      <c r="C53" s="6">
        <v>880963.33</v>
      </c>
      <c r="D53" s="6">
        <v>40522.550000000003</v>
      </c>
      <c r="E53" s="6">
        <v>762439.23</v>
      </c>
      <c r="F53" s="6">
        <v>881621.44</v>
      </c>
      <c r="G53" s="6">
        <v>53635.42</v>
      </c>
      <c r="H53" s="6">
        <v>13427.88</v>
      </c>
      <c r="I53" s="6">
        <v>2455.52</v>
      </c>
      <c r="J53" s="6">
        <v>156900.51999999999</v>
      </c>
      <c r="L53" s="15"/>
    </row>
    <row r="54" spans="1:20" ht="15.5" x14ac:dyDescent="0.35">
      <c r="A54" s="5">
        <f t="shared" si="3"/>
        <v>2019</v>
      </c>
      <c r="B54" s="6">
        <v>2854734.41</v>
      </c>
      <c r="C54" s="6">
        <v>885058.21</v>
      </c>
      <c r="D54" s="6">
        <v>42193.04</v>
      </c>
      <c r="E54" s="6">
        <v>804984.1</v>
      </c>
      <c r="F54" s="6">
        <v>929854.49</v>
      </c>
      <c r="G54" s="6">
        <v>53724.58</v>
      </c>
      <c r="H54" s="6">
        <v>12652.79</v>
      </c>
      <c r="I54" s="6">
        <v>2303.5500000000002</v>
      </c>
      <c r="J54" s="6">
        <v>123963.65</v>
      </c>
      <c r="L54" s="15"/>
    </row>
    <row r="55" spans="1:20" ht="15.5" x14ac:dyDescent="0.35">
      <c r="A55" s="5">
        <f t="shared" si="3"/>
        <v>2020</v>
      </c>
      <c r="B55" s="6">
        <v>2902615</v>
      </c>
      <c r="C55" s="6">
        <v>850472.9</v>
      </c>
      <c r="D55" s="6">
        <v>38399.160000000003</v>
      </c>
      <c r="E55" s="6">
        <v>847692.98</v>
      </c>
      <c r="F55" s="6">
        <v>1012404.13</v>
      </c>
      <c r="G55" s="6">
        <v>31656.45</v>
      </c>
      <c r="H55" s="6">
        <v>11174.02</v>
      </c>
      <c r="I55" s="6">
        <v>2133.0300000000002</v>
      </c>
      <c r="J55" s="6">
        <v>108682.32</v>
      </c>
      <c r="L55" s="15"/>
    </row>
    <row r="56" spans="1:20" ht="15.5" x14ac:dyDescent="0.35">
      <c r="A56" s="5">
        <f t="shared" si="3"/>
        <v>2021</v>
      </c>
      <c r="B56" s="6">
        <v>2813767.41</v>
      </c>
      <c r="C56" s="6">
        <v>759924.23</v>
      </c>
      <c r="D56" s="6">
        <v>36632.31</v>
      </c>
      <c r="E56" s="6">
        <v>772061.4</v>
      </c>
      <c r="F56" s="6">
        <v>1024541.56</v>
      </c>
      <c r="G56" s="6">
        <v>55338.21</v>
      </c>
      <c r="H56" s="6">
        <v>15720.76</v>
      </c>
      <c r="I56" s="6">
        <v>2234.08</v>
      </c>
      <c r="J56" s="6">
        <v>147314.85999999999</v>
      </c>
      <c r="L56" s="15"/>
    </row>
    <row r="57" spans="1:20" ht="15.5" x14ac:dyDescent="0.35">
      <c r="A57" s="5">
        <f t="shared" si="3"/>
        <v>2022</v>
      </c>
      <c r="B57" s="6">
        <v>2828363.8</v>
      </c>
      <c r="C57" s="6">
        <v>780407.84</v>
      </c>
      <c r="D57" s="6">
        <v>37832.1</v>
      </c>
      <c r="E57" s="6">
        <v>783433.94</v>
      </c>
      <c r="F57" s="6">
        <v>1026639</v>
      </c>
      <c r="G57" s="6">
        <v>42710.5</v>
      </c>
      <c r="H57" s="6">
        <v>13615.42</v>
      </c>
      <c r="I57" s="6">
        <v>2015.31</v>
      </c>
      <c r="J57" s="6">
        <v>141709.69</v>
      </c>
      <c r="L57" s="15"/>
    </row>
    <row r="58" spans="1:20" ht="15.5" x14ac:dyDescent="0.35">
      <c r="A58" s="5">
        <f t="shared" si="3"/>
        <v>2023</v>
      </c>
      <c r="B58" s="6">
        <v>3093676.01</v>
      </c>
      <c r="C58" s="6">
        <v>919764.06</v>
      </c>
      <c r="D58" s="6">
        <v>39360.480000000003</v>
      </c>
      <c r="E58" s="6">
        <v>922114.86</v>
      </c>
      <c r="F58" s="6">
        <v>1014607.58</v>
      </c>
      <c r="G58" s="6">
        <v>54420.97</v>
      </c>
      <c r="H58" s="6">
        <v>13179.35</v>
      </c>
      <c r="I58" s="6">
        <v>2033.82</v>
      </c>
      <c r="J58" s="6">
        <v>128194.9</v>
      </c>
      <c r="L58" s="15"/>
    </row>
    <row r="59" spans="1:20" ht="15.5" x14ac:dyDescent="0.35">
      <c r="A59" s="5">
        <f>A62-1</f>
        <v>2024</v>
      </c>
      <c r="B59" s="6">
        <v>3112694.57</v>
      </c>
      <c r="C59" s="6">
        <v>878170.36</v>
      </c>
      <c r="D59" s="6">
        <v>45005.14</v>
      </c>
      <c r="E59" s="6">
        <v>973169.93</v>
      </c>
      <c r="F59" s="6">
        <v>1009324.78</v>
      </c>
      <c r="G59" s="6">
        <v>49890.21</v>
      </c>
      <c r="H59" s="6">
        <v>14110.3</v>
      </c>
      <c r="I59" s="6">
        <v>2085.1999999999998</v>
      </c>
      <c r="J59" s="6">
        <v>140938.65</v>
      </c>
      <c r="L59" s="15"/>
      <c r="M59" s="16"/>
    </row>
    <row r="60" spans="1:20" ht="15.5" x14ac:dyDescent="0.35">
      <c r="A60" s="5">
        <f>A62</f>
        <v>2025</v>
      </c>
      <c r="B60" s="6">
        <v>3220319</v>
      </c>
      <c r="C60" s="6">
        <v>960689.41</v>
      </c>
      <c r="D60" s="6">
        <v>47013.01</v>
      </c>
      <c r="E60" s="6">
        <v>1003247.4</v>
      </c>
      <c r="F60" s="6">
        <v>966563.48</v>
      </c>
      <c r="G60" s="6">
        <v>53150.73</v>
      </c>
      <c r="H60" s="6">
        <v>15406.02</v>
      </c>
      <c r="I60" s="6">
        <v>2071.1999999999998</v>
      </c>
      <c r="J60" s="6">
        <v>172177.76</v>
      </c>
      <c r="L60" s="15"/>
    </row>
    <row r="61" spans="1:20" ht="15.5" x14ac:dyDescent="0.35">
      <c r="A61" s="7"/>
      <c r="B61" s="6"/>
      <c r="C61" s="6"/>
      <c r="D61" s="6"/>
      <c r="E61" s="6"/>
      <c r="F61" s="6"/>
      <c r="G61" s="6"/>
      <c r="H61" s="6"/>
      <c r="I61" s="6"/>
      <c r="J61" s="6"/>
    </row>
    <row r="62" spans="1:20" ht="15.5" x14ac:dyDescent="0.35">
      <c r="A62" s="8">
        <f>A76-1</f>
        <v>2025</v>
      </c>
      <c r="B62" s="6"/>
      <c r="C62" s="6"/>
      <c r="D62" s="6"/>
      <c r="E62" s="6"/>
      <c r="F62" s="6"/>
      <c r="G62" s="6"/>
      <c r="H62" s="6"/>
      <c r="I62" s="6"/>
      <c r="J62" s="6"/>
    </row>
    <row r="63" spans="1:20" ht="15.5" x14ac:dyDescent="0.35">
      <c r="A63" s="9" t="s">
        <v>10</v>
      </c>
      <c r="B63" s="6">
        <v>269554.58</v>
      </c>
      <c r="C63" s="6">
        <v>77760.23</v>
      </c>
      <c r="D63" s="6">
        <v>3691.15</v>
      </c>
      <c r="E63" s="6">
        <v>87092.6</v>
      </c>
      <c r="F63" s="6">
        <v>82577.570000000007</v>
      </c>
      <c r="G63" s="6">
        <v>5230.49</v>
      </c>
      <c r="H63" s="6">
        <v>1101.82</v>
      </c>
      <c r="I63" s="6">
        <v>151.76</v>
      </c>
      <c r="J63" s="6">
        <v>11948.97</v>
      </c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5.5" x14ac:dyDescent="0.35">
      <c r="A64" s="9" t="s">
        <v>11</v>
      </c>
      <c r="B64" s="6">
        <v>227234.62</v>
      </c>
      <c r="C64" s="6">
        <v>69183.06</v>
      </c>
      <c r="D64" s="6">
        <v>3159.96</v>
      </c>
      <c r="E64" s="6">
        <v>68970.289999999994</v>
      </c>
      <c r="F64" s="6">
        <v>68819.539999999994</v>
      </c>
      <c r="G64" s="6">
        <v>4857.4799999999996</v>
      </c>
      <c r="H64" s="6">
        <v>1114.1500000000001</v>
      </c>
      <c r="I64" s="6">
        <v>165.63</v>
      </c>
      <c r="J64" s="6">
        <v>10964.52</v>
      </c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5.5" x14ac:dyDescent="0.35">
      <c r="A65" s="9" t="s">
        <v>12</v>
      </c>
      <c r="B65" s="6">
        <v>258091.47</v>
      </c>
      <c r="C65" s="6">
        <v>77748.210000000006</v>
      </c>
      <c r="D65" s="6">
        <v>3699.46</v>
      </c>
      <c r="E65" s="6">
        <v>77018.679999999993</v>
      </c>
      <c r="F65" s="6">
        <v>80083.12</v>
      </c>
      <c r="G65" s="6">
        <v>5733.73</v>
      </c>
      <c r="H65" s="6">
        <v>1233.25</v>
      </c>
      <c r="I65" s="6">
        <v>168.25</v>
      </c>
      <c r="J65" s="6">
        <v>12406.77</v>
      </c>
    </row>
    <row r="66" spans="1:20" ht="15.5" x14ac:dyDescent="0.35">
      <c r="A66" s="9" t="s">
        <v>13</v>
      </c>
      <c r="B66" s="6">
        <v>260851.72</v>
      </c>
      <c r="C66" s="6">
        <v>76166.62</v>
      </c>
      <c r="D66" s="6">
        <v>3562.73</v>
      </c>
      <c r="E66" s="6">
        <v>85994.34</v>
      </c>
      <c r="F66" s="6">
        <v>77025.59</v>
      </c>
      <c r="G66" s="6">
        <v>4232.99</v>
      </c>
      <c r="H66" s="6">
        <v>1152.42</v>
      </c>
      <c r="I66" s="6">
        <v>177.63</v>
      </c>
      <c r="J66" s="6">
        <v>12539.41</v>
      </c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5" x14ac:dyDescent="0.35">
      <c r="A67" s="9" t="s">
        <v>14</v>
      </c>
      <c r="B67" s="6">
        <v>275644.96000000002</v>
      </c>
      <c r="C67" s="6">
        <v>84820.66</v>
      </c>
      <c r="D67" s="6">
        <v>3783.65</v>
      </c>
      <c r="E67" s="6">
        <v>85111.45</v>
      </c>
      <c r="F67" s="6">
        <v>81774.61</v>
      </c>
      <c r="G67" s="6">
        <v>4154.62</v>
      </c>
      <c r="H67" s="6">
        <v>1261.07</v>
      </c>
      <c r="I67" s="6">
        <v>172.52</v>
      </c>
      <c r="J67" s="6">
        <v>14566.38</v>
      </c>
    </row>
    <row r="68" spans="1:20" ht="15.5" x14ac:dyDescent="0.35">
      <c r="A68" s="9" t="s">
        <v>15</v>
      </c>
      <c r="B68" s="6">
        <v>262836.88</v>
      </c>
      <c r="C68" s="6">
        <v>81359.34</v>
      </c>
      <c r="D68" s="6">
        <v>3553.66</v>
      </c>
      <c r="E68" s="6">
        <v>77923.25</v>
      </c>
      <c r="F68" s="6">
        <v>80341.850000000006</v>
      </c>
      <c r="G68" s="6">
        <v>3481.9</v>
      </c>
      <c r="H68" s="6">
        <v>1206.1600000000001</v>
      </c>
      <c r="I68" s="6">
        <v>169.04</v>
      </c>
      <c r="J68" s="6">
        <v>14801.69</v>
      </c>
    </row>
    <row r="69" spans="1:20" ht="15.5" x14ac:dyDescent="0.35">
      <c r="A69" s="9" t="s">
        <v>16</v>
      </c>
      <c r="B69" s="6">
        <v>281540.65999999997</v>
      </c>
      <c r="C69" s="6">
        <v>82218.31</v>
      </c>
      <c r="D69" s="6">
        <v>3537.71</v>
      </c>
      <c r="E69" s="6">
        <v>91040.49</v>
      </c>
      <c r="F69" s="6">
        <v>85113.18</v>
      </c>
      <c r="G69" s="6">
        <v>2986.41</v>
      </c>
      <c r="H69" s="6">
        <v>1337.45</v>
      </c>
      <c r="I69" s="6">
        <v>176.13</v>
      </c>
      <c r="J69" s="6">
        <v>15130.99</v>
      </c>
    </row>
    <row r="70" spans="1:20" ht="15.5" x14ac:dyDescent="0.35">
      <c r="A70" s="9" t="s">
        <v>17</v>
      </c>
      <c r="B70" s="6">
        <v>277058.92</v>
      </c>
      <c r="C70" s="6">
        <v>83769.81</v>
      </c>
      <c r="D70" s="6">
        <v>3921.84</v>
      </c>
      <c r="E70" s="6">
        <v>85080.34</v>
      </c>
      <c r="F70" s="6">
        <v>85252.33</v>
      </c>
      <c r="G70" s="6">
        <v>3173.43</v>
      </c>
      <c r="H70" s="6">
        <v>1308.56</v>
      </c>
      <c r="I70" s="6">
        <v>178.92</v>
      </c>
      <c r="J70" s="6">
        <v>14373.7</v>
      </c>
    </row>
    <row r="71" spans="1:20" ht="15.5" x14ac:dyDescent="0.35">
      <c r="A71" s="9" t="s">
        <v>18</v>
      </c>
      <c r="B71" s="6">
        <v>265274.34000000003</v>
      </c>
      <c r="C71" s="6">
        <v>79456.83</v>
      </c>
      <c r="D71" s="6">
        <v>3772.19</v>
      </c>
      <c r="E71" s="6">
        <v>84798.96</v>
      </c>
      <c r="F71" s="6">
        <v>76644.899999999994</v>
      </c>
      <c r="G71" s="6">
        <v>2958.99</v>
      </c>
      <c r="H71" s="6">
        <v>1449.03</v>
      </c>
      <c r="I71" s="6">
        <v>191.94</v>
      </c>
      <c r="J71" s="6">
        <v>16001.52</v>
      </c>
    </row>
    <row r="72" spans="1:20" ht="15.5" x14ac:dyDescent="0.35">
      <c r="A72" s="9" t="s">
        <v>19</v>
      </c>
      <c r="B72" s="6">
        <v>280938.01</v>
      </c>
      <c r="C72" s="6">
        <v>84100.08</v>
      </c>
      <c r="D72" s="6">
        <v>4520.55</v>
      </c>
      <c r="E72" s="6">
        <v>88911.94</v>
      </c>
      <c r="F72" s="6">
        <v>81598.19</v>
      </c>
      <c r="G72" s="6">
        <v>3886.65</v>
      </c>
      <c r="H72" s="6">
        <v>1396.27</v>
      </c>
      <c r="I72" s="6">
        <v>180.72</v>
      </c>
      <c r="J72" s="6">
        <v>16343.6</v>
      </c>
    </row>
    <row r="73" spans="1:20" ht="15.5" x14ac:dyDescent="0.35">
      <c r="A73" s="9" t="s">
        <v>20</v>
      </c>
      <c r="B73" s="6">
        <v>273269.65000000002</v>
      </c>
      <c r="C73" s="6">
        <v>79653.460000000006</v>
      </c>
      <c r="D73" s="6">
        <v>4911.37</v>
      </c>
      <c r="E73" s="6">
        <v>85015.73</v>
      </c>
      <c r="F73" s="6">
        <v>80902.67</v>
      </c>
      <c r="G73" s="6">
        <v>5893.51</v>
      </c>
      <c r="H73" s="6">
        <v>1364.43</v>
      </c>
      <c r="I73" s="6">
        <v>168.37</v>
      </c>
      <c r="J73" s="6">
        <v>15360.13</v>
      </c>
    </row>
    <row r="74" spans="1:20" ht="15.5" x14ac:dyDescent="0.35">
      <c r="A74" s="9" t="s">
        <v>21</v>
      </c>
      <c r="B74" s="6">
        <v>288023.2</v>
      </c>
      <c r="C74" s="6">
        <v>84452.82</v>
      </c>
      <c r="D74" s="6">
        <v>4898.76</v>
      </c>
      <c r="E74" s="6">
        <v>86289.34</v>
      </c>
      <c r="F74" s="6">
        <v>86429.94</v>
      </c>
      <c r="G74" s="6">
        <v>6560.55</v>
      </c>
      <c r="H74" s="6">
        <v>1481.41</v>
      </c>
      <c r="I74" s="6">
        <v>170.3</v>
      </c>
      <c r="J74" s="6">
        <v>17740.09</v>
      </c>
    </row>
    <row r="75" spans="1:20" ht="15.5" x14ac:dyDescent="0.35">
      <c r="A75" s="7"/>
      <c r="B75" s="6"/>
      <c r="C75" s="6"/>
      <c r="D75" s="6"/>
      <c r="E75" s="6"/>
      <c r="F75" s="6"/>
      <c r="G75" s="6"/>
      <c r="H75" s="6"/>
      <c r="I75" s="6"/>
      <c r="J75" s="6"/>
    </row>
    <row r="76" spans="1:20" ht="15.5" x14ac:dyDescent="0.35">
      <c r="A76" s="8">
        <f>A30</f>
        <v>2026</v>
      </c>
      <c r="B76" s="6"/>
      <c r="C76" s="6"/>
      <c r="D76" s="6"/>
      <c r="E76" s="6"/>
      <c r="F76" s="6"/>
      <c r="G76" s="6"/>
      <c r="H76" s="6"/>
      <c r="I76" s="6"/>
      <c r="J76" s="6"/>
    </row>
    <row r="77" spans="1:20" ht="15.5" x14ac:dyDescent="0.35">
      <c r="A77" s="9" t="str">
        <f>A31</f>
        <v>Jan</v>
      </c>
      <c r="B77" s="6">
        <v>293346.24</v>
      </c>
      <c r="C77" s="6">
        <v>87545.85</v>
      </c>
      <c r="D77" s="6">
        <v>4869.3900000000003</v>
      </c>
      <c r="E77" s="6">
        <v>92751.46</v>
      </c>
      <c r="F77" s="6">
        <v>83182.720000000001</v>
      </c>
      <c r="G77" s="6">
        <v>6720.48</v>
      </c>
      <c r="H77" s="6">
        <v>1548.21</v>
      </c>
      <c r="I77" s="6">
        <v>217.66</v>
      </c>
      <c r="J77" s="6">
        <v>16510.47</v>
      </c>
    </row>
    <row r="78" spans="1:20" ht="15.5" x14ac:dyDescent="0.35">
      <c r="A78" s="9" t="str">
        <f t="shared" ref="A78:A88" si="4">A32</f>
        <v>Feb</v>
      </c>
      <c r="B78" s="6">
        <v>257055.9</v>
      </c>
      <c r="C78" s="6">
        <v>76358.45</v>
      </c>
      <c r="D78" s="6">
        <v>4563.9799999999996</v>
      </c>
      <c r="E78" s="6">
        <v>81673.429999999993</v>
      </c>
      <c r="F78" s="6">
        <v>72165.62</v>
      </c>
      <c r="G78" s="6">
        <v>6165.87</v>
      </c>
      <c r="H78" s="6">
        <v>1372.43</v>
      </c>
      <c r="I78" s="6">
        <v>159.71</v>
      </c>
      <c r="J78" s="6">
        <v>14596.42</v>
      </c>
    </row>
    <row r="79" spans="1:20" ht="15.5" x14ac:dyDescent="0.35">
      <c r="A79" s="9" t="str">
        <f t="shared" si="4"/>
        <v>Mar</v>
      </c>
      <c r="B79" s="6">
        <v>275916.11</v>
      </c>
      <c r="C79" s="6">
        <v>86647.05</v>
      </c>
      <c r="D79" s="6">
        <v>4486.08</v>
      </c>
      <c r="E79" s="6">
        <v>77653.63</v>
      </c>
      <c r="F79" s="6">
        <v>85291.88</v>
      </c>
      <c r="G79" s="6">
        <v>6947.96</v>
      </c>
      <c r="H79" s="6">
        <v>1660.69</v>
      </c>
      <c r="I79" s="6">
        <v>191.72</v>
      </c>
      <c r="J79" s="6">
        <v>13037.12</v>
      </c>
    </row>
    <row r="80" spans="1:20" ht="15.5" x14ac:dyDescent="0.35">
      <c r="A80" s="9" t="str">
        <f t="shared" si="4"/>
        <v>Apr</v>
      </c>
      <c r="B80" s="6">
        <v>261031.67999999999</v>
      </c>
      <c r="C80" s="6">
        <v>82624.87</v>
      </c>
      <c r="D80" s="6">
        <v>4382.8500000000004</v>
      </c>
      <c r="E80" s="6">
        <v>81506.149999999994</v>
      </c>
      <c r="F80" s="6">
        <v>73398.28</v>
      </c>
      <c r="G80" s="6">
        <v>5567.48</v>
      </c>
      <c r="H80" s="6">
        <v>1539.07</v>
      </c>
      <c r="I80" s="6">
        <v>168.63</v>
      </c>
      <c r="J80" s="6">
        <v>11844.36</v>
      </c>
    </row>
    <row r="81" spans="1:12" ht="15.5" x14ac:dyDescent="0.35">
      <c r="A81" s="9" t="str">
        <f t="shared" si="4"/>
        <v>May</v>
      </c>
      <c r="B81" s="6">
        <v>278622.13</v>
      </c>
      <c r="C81" s="6">
        <v>86337.11</v>
      </c>
      <c r="D81" s="6">
        <v>5396.21</v>
      </c>
      <c r="E81" s="6">
        <v>84181.96</v>
      </c>
      <c r="F81" s="6">
        <v>82280.92</v>
      </c>
      <c r="G81" s="6">
        <v>4932.28</v>
      </c>
      <c r="H81" s="6">
        <v>1571.02</v>
      </c>
      <c r="I81" s="6">
        <v>199.08</v>
      </c>
      <c r="J81" s="6">
        <v>13723.56</v>
      </c>
    </row>
    <row r="82" spans="1:12" ht="15.5" x14ac:dyDescent="0.35">
      <c r="A82" s="9" t="str">
        <f t="shared" si="4"/>
        <v>Jun</v>
      </c>
      <c r="B82" s="6">
        <v>279825.34000000003</v>
      </c>
      <c r="C82" s="6">
        <v>83193.289999999994</v>
      </c>
      <c r="D82" s="6">
        <v>4788.3999999999996</v>
      </c>
      <c r="E82" s="6">
        <v>91415.89</v>
      </c>
      <c r="F82" s="6">
        <v>79099.34</v>
      </c>
      <c r="G82" s="6">
        <v>5493.22</v>
      </c>
      <c r="H82" s="6">
        <v>1503.74</v>
      </c>
      <c r="I82" s="6">
        <v>177.51</v>
      </c>
      <c r="J82" s="6">
        <v>14153.96</v>
      </c>
      <c r="L82" s="10"/>
    </row>
    <row r="83" spans="1:12" ht="15.5" x14ac:dyDescent="0.35">
      <c r="A83" s="9" t="str">
        <f t="shared" si="4"/>
        <v>Jul</v>
      </c>
      <c r="B83" s="6">
        <v>283056.48</v>
      </c>
      <c r="C83" s="6">
        <v>82433.77</v>
      </c>
      <c r="D83" s="6">
        <v>4148.21</v>
      </c>
      <c r="E83" s="6">
        <v>91069.07</v>
      </c>
      <c r="F83" s="6">
        <v>84024.44</v>
      </c>
      <c r="G83" s="6">
        <v>4847.45</v>
      </c>
      <c r="H83" s="6">
        <v>1605.08</v>
      </c>
      <c r="I83" s="6">
        <v>181.57</v>
      </c>
      <c r="J83" s="6">
        <v>14746.89</v>
      </c>
    </row>
    <row r="84" spans="1:12" ht="15.5" x14ac:dyDescent="0.35">
      <c r="A84" s="9" t="str">
        <f t="shared" si="4"/>
        <v>Aug</v>
      </c>
      <c r="B84" s="6">
        <v>279992.03000000003</v>
      </c>
      <c r="C84" s="6">
        <v>81118.59</v>
      </c>
      <c r="D84" s="6">
        <v>4233.95</v>
      </c>
      <c r="E84" s="6">
        <v>89189.32</v>
      </c>
      <c r="F84" s="6">
        <v>82190.850000000006</v>
      </c>
      <c r="G84" s="6">
        <v>4763.53</v>
      </c>
      <c r="H84" s="6">
        <v>1634.88</v>
      </c>
      <c r="I84" s="6">
        <v>186.04</v>
      </c>
      <c r="J84" s="6">
        <v>16674.88</v>
      </c>
    </row>
    <row r="85" spans="1:12" ht="15.5" x14ac:dyDescent="0.35">
      <c r="A85" s="9" t="str">
        <f t="shared" si="4"/>
        <v>Sep*</v>
      </c>
      <c r="B85" s="6">
        <v>276988.53999999998</v>
      </c>
      <c r="C85" s="6">
        <v>82161.61</v>
      </c>
      <c r="D85" s="6">
        <v>4537.8100000000004</v>
      </c>
      <c r="E85" s="6">
        <v>88563.199999999997</v>
      </c>
      <c r="F85" s="6">
        <v>79268.14</v>
      </c>
      <c r="G85" s="6">
        <v>4373.3100000000004</v>
      </c>
      <c r="H85" s="6">
        <v>1601.87</v>
      </c>
      <c r="I85" s="6">
        <v>220.23</v>
      </c>
      <c r="J85" s="6">
        <v>16262.36</v>
      </c>
    </row>
    <row r="86" spans="1:12" ht="15.5" x14ac:dyDescent="0.35">
      <c r="A86" s="9" t="str">
        <f t="shared" si="4"/>
        <v>Oct</v>
      </c>
      <c r="B86" s="6" t="s">
        <v>26</v>
      </c>
      <c r="C86" s="6" t="s">
        <v>26</v>
      </c>
      <c r="D86" s="6" t="s">
        <v>26</v>
      </c>
      <c r="E86" s="6" t="s">
        <v>26</v>
      </c>
      <c r="F86" s="6" t="s">
        <v>26</v>
      </c>
      <c r="G86" s="6" t="s">
        <v>26</v>
      </c>
      <c r="H86" s="6" t="s">
        <v>26</v>
      </c>
      <c r="I86" s="6" t="s">
        <v>26</v>
      </c>
      <c r="J86" s="6" t="s">
        <v>26</v>
      </c>
    </row>
    <row r="87" spans="1:12" ht="15.5" x14ac:dyDescent="0.35">
      <c r="A87" s="9" t="str">
        <f t="shared" si="4"/>
        <v>Nov</v>
      </c>
      <c r="B87" s="6" t="s">
        <v>26</v>
      </c>
      <c r="C87" s="6" t="s">
        <v>26</v>
      </c>
      <c r="D87" s="6" t="s">
        <v>26</v>
      </c>
      <c r="E87" s="6" t="s">
        <v>26</v>
      </c>
      <c r="F87" s="6" t="s">
        <v>26</v>
      </c>
      <c r="G87" s="6" t="s">
        <v>26</v>
      </c>
      <c r="H87" s="6" t="s">
        <v>26</v>
      </c>
      <c r="I87" s="6" t="s">
        <v>26</v>
      </c>
      <c r="J87" s="6" t="s">
        <v>26</v>
      </c>
    </row>
    <row r="88" spans="1:12" ht="15.5" x14ac:dyDescent="0.35">
      <c r="A88" s="9" t="str">
        <f t="shared" si="4"/>
        <v>Dec</v>
      </c>
      <c r="B88" s="6" t="s">
        <v>26</v>
      </c>
      <c r="C88" s="6" t="s">
        <v>26</v>
      </c>
      <c r="D88" s="6" t="s">
        <v>26</v>
      </c>
      <c r="E88" s="6" t="s">
        <v>26</v>
      </c>
      <c r="F88" s="6" t="s">
        <v>26</v>
      </c>
      <c r="G88" s="6" t="s">
        <v>26</v>
      </c>
      <c r="H88" s="6" t="s">
        <v>26</v>
      </c>
      <c r="I88" s="6" t="s">
        <v>26</v>
      </c>
      <c r="J88" s="6" t="s">
        <v>26</v>
      </c>
    </row>
    <row r="89" spans="1:12" ht="15.5" x14ac:dyDescent="0.35">
      <c r="A89" s="11"/>
      <c r="B89" s="12"/>
      <c r="C89" s="12"/>
      <c r="D89" s="12"/>
      <c r="E89" s="18"/>
      <c r="F89" s="12"/>
      <c r="G89" s="12"/>
      <c r="H89" s="12"/>
      <c r="I89" s="12"/>
      <c r="J89" s="12"/>
    </row>
    <row r="90" spans="1:12" ht="15.5" x14ac:dyDescent="0.35">
      <c r="A90" s="13" t="s">
        <v>22</v>
      </c>
      <c r="B90" s="12"/>
      <c r="C90" s="18"/>
      <c r="D90" s="18"/>
      <c r="E90" s="18"/>
      <c r="F90" s="18"/>
      <c r="G90" s="18"/>
      <c r="H90" s="18"/>
      <c r="I90" s="18"/>
      <c r="J90" s="18"/>
      <c r="K90" s="17"/>
    </row>
    <row r="91" spans="1:12" x14ac:dyDescent="0.35">
      <c r="A91" s="13" t="s">
        <v>23</v>
      </c>
      <c r="C91" s="17"/>
      <c r="D91" s="17"/>
      <c r="E91" s="17"/>
      <c r="F91" s="17"/>
      <c r="G91" s="17"/>
      <c r="H91" s="17"/>
      <c r="I91" s="17"/>
      <c r="J91" s="17"/>
      <c r="K91" s="17"/>
    </row>
    <row r="92" spans="1:12" x14ac:dyDescent="0.35">
      <c r="A92" s="19"/>
      <c r="B92" s="17"/>
      <c r="C92" s="17"/>
      <c r="D92" s="17"/>
      <c r="E92" s="17"/>
      <c r="F92" s="17"/>
      <c r="G92" s="17"/>
      <c r="H92" s="17"/>
      <c r="I92" s="17"/>
      <c r="J92" s="17"/>
    </row>
    <row r="93" spans="1:12" x14ac:dyDescent="0.35">
      <c r="A93" s="20"/>
      <c r="B93" s="17"/>
      <c r="C93" s="17"/>
      <c r="D93" s="17"/>
      <c r="E93" s="17"/>
      <c r="F93" s="17"/>
      <c r="G93" s="17"/>
      <c r="H93" s="17"/>
      <c r="I93" s="17"/>
      <c r="J93" s="17"/>
    </row>
    <row r="94" spans="1:12" x14ac:dyDescent="0.35">
      <c r="A94" s="19"/>
      <c r="B94" s="17"/>
      <c r="C94" s="17"/>
      <c r="D94" s="17"/>
      <c r="E94" s="17"/>
      <c r="F94" s="17"/>
      <c r="G94" s="17"/>
      <c r="H94" s="17"/>
      <c r="I94" s="17"/>
      <c r="J94" s="17"/>
    </row>
    <row r="95" spans="1:12" x14ac:dyDescent="0.35">
      <c r="B95" s="17"/>
      <c r="C95" s="17"/>
      <c r="D95" s="17"/>
      <c r="E95" s="17"/>
      <c r="F95" s="17"/>
      <c r="G95" s="17"/>
      <c r="H95" s="17"/>
      <c r="I95" s="17"/>
      <c r="J95" s="17"/>
    </row>
    <row r="96" spans="1:12" x14ac:dyDescent="0.35">
      <c r="B96" s="17"/>
      <c r="C96" s="17"/>
      <c r="D96" s="17"/>
      <c r="E96" s="17"/>
      <c r="F96" s="17"/>
      <c r="G96" s="17"/>
      <c r="H96" s="17"/>
      <c r="I96" s="17"/>
      <c r="J9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vessel-arrivals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Ning CHUA (MPA)</dc:creator>
  <cp:lastModifiedBy>Yi Ning CHUA (MPA)</cp:lastModifiedBy>
  <dcterms:created xsi:type="dcterms:W3CDTF">2026-10-14T04:36:47Z</dcterms:created>
  <dcterms:modified xsi:type="dcterms:W3CDTF">2026-10-14T04:40:04Z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2026-10-14T04:37:31Z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54b672ae-7ad9-40f8-a1d3-95c236a5ea91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